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08_公営企業\10_経営比較分析表\R5\04_ホームページ掲載\02_HP掲載\掲載データ\"/>
    </mc:Choice>
  </mc:AlternateContent>
  <workbookProtection workbookAlgorithmName="SHA-512" workbookHashValue="6mWe5mLVzEJI22NAMnDSeIWusQqb3mqPYNd8J3tWnUSu8WOXeGfD79zqT8ZGM4LsifqGY61SnROmf9Ep+yJx9Q==" workbookSaltValue="DLN77rEMMcUD3Yf9wiAiow==" workbookSpinCount="100000" lockStructure="1"/>
  <bookViews>
    <workbookView xWindow="0" yWindow="0" windowWidth="20490" windowHeight="6780"/>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Q6" i="5"/>
  <c r="P6" i="5"/>
  <c r="O6" i="5"/>
  <c r="N6" i="5"/>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D10" i="4"/>
  <c r="W10" i="4"/>
  <c r="P10" i="4"/>
  <c r="I10" i="4"/>
  <c r="B10" i="4"/>
  <c r="BB8" i="4"/>
  <c r="AT8" i="4"/>
  <c r="AL8" i="4"/>
  <c r="AD8" i="4"/>
  <c r="W8" i="4"/>
  <c r="P8" i="4"/>
  <c r="B8" i="4"/>
  <c r="B6" i="4"/>
</calcChain>
</file>

<file path=xl/sharedStrings.xml><?xml version="1.0" encoding="utf-8"?>
<sst xmlns="http://schemas.openxmlformats.org/spreadsheetml/2006/main" count="275" uniqueCount="117">
  <si>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</si>
  <si>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</si>
  <si>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</si>
  <si>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</si>
  <si>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</si>
  <si>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</si>
  <si>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</si>
  <si>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</si>
  <si>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</si>
  <si>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</si>
  <si>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</si>
  <si>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</si>
  <si>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</si>
  <si>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</si>
  <si>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</si>
  <si>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</si>
  <si>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</si>
  <si>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</si>
  <si>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</si>
  <si>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</si>
  <si>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</si>
  <si>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</si>
  <si>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</si>
  <si>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</si>
  <si>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</si>
  <si>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</si>
  <si>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</si>
  <si>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</si>
  <si>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</si>
  <si>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</si>
  <si>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</si>
  <si>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</si>
  <si>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</si>
  <si>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</si>
  <si>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</si>
  <si>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</si>
  <si>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</si>
  <si>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</si>
  <si>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</si>
  <si>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</si>
  <si>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</si>
  <si>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</si>
  <si>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</si>
  <si>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</si>
  <si>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</si>
  <si>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</si>
  <si>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</si>
  <si>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</si>
  <si>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</si>
  <si>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</si>
  <si>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</si>
  <si>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</si>
  <si>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</si>
  <si>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</si>
  <si>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</si>
  <si>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</si>
  <si>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</si>
  <si>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</si>
  <si>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</si>
  <si>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</si>
  <si>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</si>
  <si>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</si>
  <si>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</si>
  <si>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</si>
  <si>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</si>
  <si>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</si>
  <si>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</si>
  <si>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</si>
  <si>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</si>
  <si>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</si>
  <si>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</si>
  <si>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</si>
  <si>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</si>
  <si>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</si>
  <si>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</si>
  <si>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</si>
  <si>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</si>
  <si>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</si>
  <si>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</si>
  <si>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</si>
  <si>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</si>
  <si>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</si>
  <si>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</si>
  <si>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</si>
  <si>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</si>
  <si>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</si>
  <si>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</si>
  <si>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</si>
  <si>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</si>
  <si>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</si>
  <si>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</si>
  <si>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</si>
  <si>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</si>
  <si>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</si>
  <si>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</si>
  <si>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</si>
  <si>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茨城県　北茨城市</t>
  </si>
  <si>
    <t>法適用</t>
  </si>
  <si>
    <t>下水道事業</t>
  </si>
  <si>
    <t>公共下水道</t>
  </si>
  <si>
    <t>Cc2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</si>
  <si>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</si>
  <si>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</si>
  <si>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</si>
  <si>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</si>
  <si>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</si>
  <si>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</si>
  <si>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</si>
  <si>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</si>
  <si>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</si>
  <si>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</si>
  <si>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</si>
  <si>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</si>
  <si>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</si>
  <si>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当市の公共下水道は平成17年10月に供用開始した比較的新しい施設であるため、管渠老朽化率は0％となっている。
　しかしながら今後、集中浄化槽を廃止して公共下水道に編入するケースも生じるため、その場合は、ストックマネジメント計画に基づき、計画的な点検及び修繕を進めていく必要がある。</t>
    <rPh sb="1" eb="3">
      <t>トウシ</t>
    </rPh>
    <rPh sb="4" eb="6">
      <t>コウキョウ</t>
    </rPh>
    <rPh sb="6" eb="9">
      <t>ゲスイドウ</t>
    </rPh>
    <rPh sb="10" eb="12">
      <t>ヘイセイ</t>
    </rPh>
    <rPh sb="14" eb="15">
      <t>ネン</t>
    </rPh>
    <rPh sb="17" eb="18">
      <t>ガツ</t>
    </rPh>
    <rPh sb="19" eb="23">
      <t>キョウヨウカイシ</t>
    </rPh>
    <rPh sb="25" eb="28">
      <t>ヒカクテキ</t>
    </rPh>
    <rPh sb="28" eb="29">
      <t>アタラ</t>
    </rPh>
    <rPh sb="31" eb="33">
      <t>シセツ</t>
    </rPh>
    <rPh sb="39" eb="41">
      <t>カンキョ</t>
    </rPh>
    <rPh sb="41" eb="44">
      <t>ロウキュウカ</t>
    </rPh>
    <rPh sb="44" eb="45">
      <t>リツ</t>
    </rPh>
    <rPh sb="66" eb="68">
      <t>シュウチュウ</t>
    </rPh>
    <rPh sb="68" eb="71">
      <t>ジョウカソウ</t>
    </rPh>
    <rPh sb="72" eb="74">
      <t>ハイシ</t>
    </rPh>
    <rPh sb="76" eb="78">
      <t>コウキョウ</t>
    </rPh>
    <rPh sb="78" eb="81">
      <t>ゲスイドウ</t>
    </rPh>
    <rPh sb="82" eb="84">
      <t>ヘンニュウ</t>
    </rPh>
    <rPh sb="90" eb="91">
      <t>ショウ</t>
    </rPh>
    <rPh sb="98" eb="100">
      <t>バアイ</t>
    </rPh>
    <rPh sb="112" eb="114">
      <t>ケイカク</t>
    </rPh>
    <rPh sb="115" eb="116">
      <t>モト</t>
    </rPh>
    <rPh sb="119" eb="122">
      <t>ケイカクテキ</t>
    </rPh>
    <rPh sb="123" eb="125">
      <t>テンケン</t>
    </rPh>
    <rPh sb="125" eb="126">
      <t>オヨ</t>
    </rPh>
    <rPh sb="127" eb="129">
      <t>シュウゼン</t>
    </rPh>
    <rPh sb="130" eb="131">
      <t>スス</t>
    </rPh>
    <rPh sb="135" eb="137">
      <t>ヒツヨウ</t>
    </rPh>
    <phoneticPr fontId="4"/>
  </si>
  <si>
    <t>　現在、下水道整備区域の拡大を進めているところであり、今後は計画区域内で最も人口密度の高いJR磯原駅周辺の整備を引き続き進める予定である。これにより、整備（処理）区域内人口の増加が見込まれる。整備区域拡大を接続戸数の増加に繋げられるよう、接続促進を進め、施設利用率の向上及び使用料収入の増加に取り組んでいく。また、ストックマネジメント計画に基づき、施設の計画的な更新と支出の平準化を図っていく。</t>
    <rPh sb="1" eb="3">
      <t>ゲンザイ</t>
    </rPh>
    <rPh sb="4" eb="11">
      <t>ゲスイドウセイビクイキ</t>
    </rPh>
    <rPh sb="12" eb="14">
      <t>カクダイ</t>
    </rPh>
    <rPh sb="15" eb="16">
      <t>スス</t>
    </rPh>
    <rPh sb="27" eb="29">
      <t>コンゴ</t>
    </rPh>
    <rPh sb="30" eb="32">
      <t>ケイカク</t>
    </rPh>
    <rPh sb="32" eb="35">
      <t>クイキナイ</t>
    </rPh>
    <rPh sb="36" eb="37">
      <t>モット</t>
    </rPh>
    <rPh sb="38" eb="40">
      <t>ジンコウ</t>
    </rPh>
    <rPh sb="40" eb="42">
      <t>ミツド</t>
    </rPh>
    <rPh sb="43" eb="44">
      <t>タカ</t>
    </rPh>
    <rPh sb="47" eb="50">
      <t>イソハラエキ</t>
    </rPh>
    <rPh sb="50" eb="52">
      <t>シュウヘン</t>
    </rPh>
    <rPh sb="53" eb="55">
      <t>セイビ</t>
    </rPh>
    <rPh sb="56" eb="57">
      <t>ヒ</t>
    </rPh>
    <rPh sb="58" eb="59">
      <t>ツヅ</t>
    </rPh>
    <rPh sb="60" eb="61">
      <t>スス</t>
    </rPh>
    <rPh sb="63" eb="65">
      <t>ヨテイ</t>
    </rPh>
    <rPh sb="75" eb="77">
      <t>セイビ</t>
    </rPh>
    <rPh sb="78" eb="80">
      <t>ショリ</t>
    </rPh>
    <rPh sb="81" eb="83">
      <t>クイキ</t>
    </rPh>
    <rPh sb="83" eb="84">
      <t>ナイ</t>
    </rPh>
    <rPh sb="84" eb="86">
      <t>ジンコウ</t>
    </rPh>
    <rPh sb="87" eb="89">
      <t>ゾウカ</t>
    </rPh>
    <rPh sb="90" eb="92">
      <t>ミコ</t>
    </rPh>
    <rPh sb="96" eb="98">
      <t>セイビ</t>
    </rPh>
    <rPh sb="98" eb="100">
      <t>クイキ</t>
    </rPh>
    <rPh sb="100" eb="102">
      <t>カクダイ</t>
    </rPh>
    <rPh sb="103" eb="105">
      <t>セツゾク</t>
    </rPh>
    <rPh sb="105" eb="107">
      <t>コスウ</t>
    </rPh>
    <rPh sb="108" eb="110">
      <t>ゾウカ</t>
    </rPh>
    <rPh sb="111" eb="112">
      <t>ツナ</t>
    </rPh>
    <rPh sb="119" eb="121">
      <t>セツゾク</t>
    </rPh>
    <rPh sb="121" eb="123">
      <t>ソクシン</t>
    </rPh>
    <rPh sb="124" eb="125">
      <t>スス</t>
    </rPh>
    <rPh sb="127" eb="129">
      <t>シセツ</t>
    </rPh>
    <rPh sb="129" eb="131">
      <t>リヨウ</t>
    </rPh>
    <rPh sb="131" eb="132">
      <t>リツ</t>
    </rPh>
    <rPh sb="133" eb="135">
      <t>コウジョウ</t>
    </rPh>
    <rPh sb="135" eb="136">
      <t>オヨ</t>
    </rPh>
    <rPh sb="137" eb="140">
      <t>シヨウリョウ</t>
    </rPh>
    <rPh sb="140" eb="142">
      <t>シュウニュウ</t>
    </rPh>
    <rPh sb="143" eb="145">
      <t>ゾウカ</t>
    </rPh>
    <rPh sb="146" eb="147">
      <t>ト</t>
    </rPh>
    <rPh sb="148" eb="149">
      <t>ク</t>
    </rPh>
    <rPh sb="167" eb="169">
      <t>ケイカク</t>
    </rPh>
    <rPh sb="170" eb="171">
      <t>モト</t>
    </rPh>
    <rPh sb="174" eb="176">
      <t>シセツ</t>
    </rPh>
    <rPh sb="177" eb="180">
      <t>ケイカクテキ</t>
    </rPh>
    <rPh sb="181" eb="183">
      <t>コウシン</t>
    </rPh>
    <rPh sb="184" eb="186">
      <t>シシュツ</t>
    </rPh>
    <rPh sb="187" eb="190">
      <t>ヘイジュンカ</t>
    </rPh>
    <rPh sb="191" eb="192">
      <t>ハカ</t>
    </rPh>
    <phoneticPr fontId="4"/>
  </si>
  <si>
    <t>①経常収支比率は、類似団体平均を下回り、前年より約5％減少している。今後、下水道整備区域の拡大を進めることで、使用料収入の増加が見込まれることから、引き続き接続促進と支出低減に努める。
②累積欠損金比率は、類似団体平均を大きく上回っている。要因としては維持管理費が増加していることが挙げられる。今後は、適正な維持管理を行い、欠損金の増加幅を減らすよう水洗化率の向上及び経費削減に努める。
③流動比率は、現金及び預金の増加などにより流動資産が増加している。
⑤経費回収率は、前年を上回ったが、類似団体平均には届いていない。使用料は増加傾向にあるため、引き続き経費削減等の改善や未整備区域への普及を進める。
⑥汚水処理原価は、類似団体平均を上回っているが、施設稼働率が低いことが原因であるため、引き続き管渠整備を進め、接続率を向上させ、汚水流入量を増加させることで改善に努める。
⑦施設利用率は、類似団体平均を下回っているが、下水道整備区域の拡大を進め、接続率を向上させることで改善に努める。
⑧水洗化率は、類似団体平均を下回っている。要因としては供用開始間もない区域においての接続戸数の少なさが考えられる。今後、未接続世帯への接続促進活動を続け、水洗化率の向上に努める。</t>
    <rPh sb="1" eb="3">
      <t>ケイジョウ</t>
    </rPh>
    <rPh sb="3" eb="5">
      <t>シュウシ</t>
    </rPh>
    <rPh sb="5" eb="7">
      <t>ヒリツ</t>
    </rPh>
    <rPh sb="9" eb="15">
      <t>ルイジダンタイヘイキン</t>
    </rPh>
    <rPh sb="16" eb="18">
      <t>シタマワ</t>
    </rPh>
    <rPh sb="20" eb="22">
      <t>ゼンネン</t>
    </rPh>
    <rPh sb="24" eb="25">
      <t>ヤク</t>
    </rPh>
    <rPh sb="27" eb="29">
      <t>ゲンショウ</t>
    </rPh>
    <rPh sb="34" eb="36">
      <t>コンゴ</t>
    </rPh>
    <rPh sb="37" eb="40">
      <t>ゲスイドウ</t>
    </rPh>
    <rPh sb="40" eb="42">
      <t>セイビ</t>
    </rPh>
    <rPh sb="42" eb="44">
      <t>クイキ</t>
    </rPh>
    <rPh sb="45" eb="47">
      <t>カクダイ</t>
    </rPh>
    <rPh sb="48" eb="49">
      <t>スス</t>
    </rPh>
    <rPh sb="55" eb="58">
      <t>シヨウリョウ</t>
    </rPh>
    <rPh sb="58" eb="60">
      <t>シュウニュウ</t>
    </rPh>
    <rPh sb="61" eb="63">
      <t>ゾウカ</t>
    </rPh>
    <rPh sb="64" eb="66">
      <t>ミコ</t>
    </rPh>
    <rPh sb="74" eb="75">
      <t>ヒ</t>
    </rPh>
    <rPh sb="76" eb="77">
      <t>ツヅ</t>
    </rPh>
    <rPh sb="78" eb="80">
      <t>セツゾク</t>
    </rPh>
    <rPh sb="80" eb="82">
      <t>ソクシン</t>
    </rPh>
    <rPh sb="88" eb="89">
      <t>ツト</t>
    </rPh>
    <rPh sb="94" eb="96">
      <t>ルイセキ</t>
    </rPh>
    <rPh sb="96" eb="98">
      <t>ケッソン</t>
    </rPh>
    <rPh sb="98" eb="99">
      <t>キン</t>
    </rPh>
    <rPh sb="99" eb="101">
      <t>ヒリツ</t>
    </rPh>
    <rPh sb="103" eb="105">
      <t>ルイジ</t>
    </rPh>
    <rPh sb="105" eb="107">
      <t>ダンタイ</t>
    </rPh>
    <rPh sb="107" eb="109">
      <t>ヘイキン</t>
    </rPh>
    <rPh sb="110" eb="111">
      <t>オオ</t>
    </rPh>
    <rPh sb="113" eb="115">
      <t>ウワマワ</t>
    </rPh>
    <rPh sb="120" eb="122">
      <t>ヨウイン</t>
    </rPh>
    <rPh sb="126" eb="128">
      <t>イジ</t>
    </rPh>
    <rPh sb="128" eb="131">
      <t>カンリヒ</t>
    </rPh>
    <rPh sb="132" eb="134">
      <t>ゾウカ</t>
    </rPh>
    <rPh sb="141" eb="142">
      <t>ア</t>
    </rPh>
    <rPh sb="147" eb="149">
      <t>コンゴ</t>
    </rPh>
    <rPh sb="151" eb="153">
      <t>テキセイ</t>
    </rPh>
    <rPh sb="154" eb="156">
      <t>イジ</t>
    </rPh>
    <rPh sb="156" eb="158">
      <t>カンリ</t>
    </rPh>
    <rPh sb="159" eb="160">
      <t>オコナ</t>
    </rPh>
    <rPh sb="168" eb="169">
      <t>ハバ</t>
    </rPh>
    <rPh sb="229" eb="231">
      <t>ケイヒ</t>
    </rPh>
    <rPh sb="231" eb="233">
      <t>カイシュウ</t>
    </rPh>
    <rPh sb="233" eb="234">
      <t>リツ</t>
    </rPh>
    <rPh sb="236" eb="238">
      <t>ゼンネン</t>
    </rPh>
    <rPh sb="239" eb="241">
      <t>ウワマワ</t>
    </rPh>
    <rPh sb="245" eb="247">
      <t>ルイジ</t>
    </rPh>
    <rPh sb="247" eb="249">
      <t>ダンタイ</t>
    </rPh>
    <rPh sb="249" eb="251">
      <t>ヘイキン</t>
    </rPh>
    <rPh sb="253" eb="254">
      <t>トド</t>
    </rPh>
    <rPh sb="260" eb="263">
      <t>シヨウリョウ</t>
    </rPh>
    <rPh sb="264" eb="266">
      <t>ゾウカ</t>
    </rPh>
    <rPh sb="266" eb="268">
      <t>ケイコウ</t>
    </rPh>
    <rPh sb="290" eb="292">
      <t>クイキ</t>
    </rPh>
    <rPh sb="303" eb="305">
      <t>オスイ</t>
    </rPh>
    <rPh sb="305" eb="307">
      <t>ショリ</t>
    </rPh>
    <rPh sb="307" eb="309">
      <t>ゲンカ</t>
    </rPh>
    <rPh sb="311" eb="317">
      <t>ルイジダンタイヘイキン</t>
    </rPh>
    <rPh sb="318" eb="320">
      <t>ウワマワ</t>
    </rPh>
    <rPh sb="328" eb="330">
      <t>カドウ</t>
    </rPh>
    <rPh sb="330" eb="331">
      <t>リツ</t>
    </rPh>
    <rPh sb="332" eb="333">
      <t>ヒク</t>
    </rPh>
    <rPh sb="337" eb="339">
      <t>ゲンイン</t>
    </rPh>
    <rPh sb="345" eb="346">
      <t>ヒ</t>
    </rPh>
    <rPh sb="347" eb="348">
      <t>ツヅ</t>
    </rPh>
    <rPh sb="357" eb="359">
      <t>セツゾク</t>
    </rPh>
    <rPh sb="359" eb="360">
      <t>リツ</t>
    </rPh>
    <rPh sb="361" eb="363">
      <t>コウジョウ</t>
    </rPh>
    <rPh sb="366" eb="368">
      <t>オスイ</t>
    </rPh>
    <rPh sb="368" eb="370">
      <t>リュウニュウ</t>
    </rPh>
    <rPh sb="370" eb="371">
      <t>リョウ</t>
    </rPh>
    <rPh sb="372" eb="374">
      <t>ゾウカ</t>
    </rPh>
    <rPh sb="389" eb="391">
      <t>シセツ</t>
    </rPh>
    <rPh sb="391" eb="393">
      <t>リヨウ</t>
    </rPh>
    <rPh sb="393" eb="394">
      <t>リツ</t>
    </rPh>
    <rPh sb="396" eb="402">
      <t>ルイジダンタイヘイキン</t>
    </rPh>
    <rPh sb="403" eb="405">
      <t>シタマワ</t>
    </rPh>
    <rPh sb="411" eb="418">
      <t>ゲスイドウセイビクイキ</t>
    </rPh>
    <rPh sb="419" eb="421">
      <t>カクダイ</t>
    </rPh>
    <rPh sb="422" eb="423">
      <t>スス</t>
    </rPh>
    <rPh sb="425" eb="427">
      <t>セツゾク</t>
    </rPh>
    <rPh sb="427" eb="428">
      <t>リツ</t>
    </rPh>
    <rPh sb="437" eb="439">
      <t>カイゼン</t>
    </rPh>
    <rPh sb="440" eb="441">
      <t>ツト</t>
    </rPh>
    <rPh sb="446" eb="449">
      <t>スイセンカ</t>
    </rPh>
    <rPh sb="449" eb="450">
      <t>リツ</t>
    </rPh>
    <rPh sb="452" eb="458">
      <t>ルイジダンタイヘイキン</t>
    </rPh>
    <rPh sb="459" eb="461">
      <t>シタマワ</t>
    </rPh>
    <rPh sb="466" eb="468">
      <t>ヨウイン</t>
    </rPh>
    <rPh sb="472" eb="474">
      <t>キョウヨウ</t>
    </rPh>
    <rPh sb="474" eb="476">
      <t>カイシ</t>
    </rPh>
    <rPh sb="476" eb="477">
      <t>マ</t>
    </rPh>
    <rPh sb="480" eb="482">
      <t>クイキ</t>
    </rPh>
    <rPh sb="487" eb="489">
      <t>セツゾク</t>
    </rPh>
    <rPh sb="489" eb="491">
      <t>コスウ</t>
    </rPh>
    <rPh sb="492" eb="493">
      <t>スク</t>
    </rPh>
    <rPh sb="496" eb="497">
      <t>カンガ</t>
    </rPh>
    <rPh sb="502" eb="504">
      <t>コンゴ</t>
    </rPh>
    <rPh sb="505" eb="508">
      <t>ミセツゾク</t>
    </rPh>
    <rPh sb="508" eb="510">
      <t>セタイ</t>
    </rPh>
    <rPh sb="512" eb="514">
      <t>セツゾク</t>
    </rPh>
    <rPh sb="514" eb="516">
      <t>ソクシン</t>
    </rPh>
    <rPh sb="516" eb="518">
      <t>カツドウ</t>
    </rPh>
    <rPh sb="519" eb="520">
      <t>ツヅ</t>
    </rPh>
    <rPh sb="522" eb="525">
      <t>スイセンカ</t>
    </rPh>
    <rPh sb="525" eb="526">
      <t>リツ</t>
    </rPh>
    <rPh sb="527" eb="529">
      <t>コウジョウ</t>
    </rPh>
    <rPh sb="530" eb="531">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</si>
</sst>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5" fillId="0" borderId="0" xfId="0" applyFont="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78A8-4993-A25E-9A5698587F3A}"/>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1.65</c:v>
                </c:pt>
                <c:pt idx="3">
                  <c:v>0.14000000000000001</c:v>
                </c:pt>
                <c:pt idx="4">
                  <c:v>0.08</c:v>
                </c:pt>
              </c:numCache>
            </c:numRef>
          </c:val>
          <c:smooth val="0"/>
          <c:extLst>
            <c:ext xmlns:c16="http://schemas.microsoft.com/office/drawing/2014/chart" uri="{C3380CC4-5D6E-409C-BE32-E72D297353CC}">
              <c16:uniqueId val="{00000001-78A8-4993-A25E-9A5698587F3A}"/>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27.88</c:v>
                </c:pt>
                <c:pt idx="3">
                  <c:v>32.229999999999997</c:v>
                </c:pt>
                <c:pt idx="4">
                  <c:v>29.08</c:v>
                </c:pt>
              </c:numCache>
            </c:numRef>
          </c:val>
          <c:extLst>
            <c:ext xmlns:c16="http://schemas.microsoft.com/office/drawing/2014/chart" uri="{C3380CC4-5D6E-409C-BE32-E72D297353CC}">
              <c16:uniqueId val="{00000000-CE07-4222-94BE-AA9274D68D26}"/>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50.53</c:v>
                </c:pt>
                <c:pt idx="3">
                  <c:v>51.42</c:v>
                </c:pt>
                <c:pt idx="4">
                  <c:v>48.95</c:v>
                </c:pt>
              </c:numCache>
            </c:numRef>
          </c:val>
          <c:smooth val="0"/>
          <c:extLst>
            <c:ext xmlns:c16="http://schemas.microsoft.com/office/drawing/2014/chart" uri="{C3380CC4-5D6E-409C-BE32-E72D297353CC}">
              <c16:uniqueId val="{00000001-CE07-4222-94BE-AA9274D68D26}"/>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0</c:v>
                </c:pt>
                <c:pt idx="2">
                  <c:v>74.819999999999993</c:v>
                </c:pt>
                <c:pt idx="3">
                  <c:v>77.55</c:v>
                </c:pt>
                <c:pt idx="4">
                  <c:v>73.86</c:v>
                </c:pt>
              </c:numCache>
            </c:numRef>
          </c:val>
          <c:extLst>
            <c:ext xmlns:c16="http://schemas.microsoft.com/office/drawing/2014/chart" uri="{C3380CC4-5D6E-409C-BE32-E72D297353CC}">
              <c16:uniqueId val="{00000000-1FFB-4DA8-B1B0-D6C7D8D2576A}"/>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82.08</c:v>
                </c:pt>
                <c:pt idx="3">
                  <c:v>81.34</c:v>
                </c:pt>
                <c:pt idx="4">
                  <c:v>81.14</c:v>
                </c:pt>
              </c:numCache>
            </c:numRef>
          </c:val>
          <c:smooth val="0"/>
          <c:extLst>
            <c:ext xmlns:c16="http://schemas.microsoft.com/office/drawing/2014/chart" uri="{C3380CC4-5D6E-409C-BE32-E72D297353CC}">
              <c16:uniqueId val="{00000001-1FFB-4DA8-B1B0-D6C7D8D2576A}"/>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0</c:v>
                </c:pt>
                <c:pt idx="2">
                  <c:v>88.55</c:v>
                </c:pt>
                <c:pt idx="3">
                  <c:v>83.73</c:v>
                </c:pt>
                <c:pt idx="4">
                  <c:v>78.05</c:v>
                </c:pt>
              </c:numCache>
            </c:numRef>
          </c:val>
          <c:extLst>
            <c:ext xmlns:c16="http://schemas.microsoft.com/office/drawing/2014/chart" uri="{C3380CC4-5D6E-409C-BE32-E72D297353CC}">
              <c16:uniqueId val="{00000000-5A2A-4676-9F17-3C4026D2F35F}"/>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107.21</c:v>
                </c:pt>
                <c:pt idx="3">
                  <c:v>107.08</c:v>
                </c:pt>
                <c:pt idx="4">
                  <c:v>106.08</c:v>
                </c:pt>
              </c:numCache>
            </c:numRef>
          </c:val>
          <c:smooth val="0"/>
          <c:extLst>
            <c:ext xmlns:c16="http://schemas.microsoft.com/office/drawing/2014/chart" uri="{C3380CC4-5D6E-409C-BE32-E72D297353CC}">
              <c16:uniqueId val="{00000001-5A2A-4676-9F17-3C4026D2F35F}"/>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0</c:v>
                </c:pt>
                <c:pt idx="2">
                  <c:v>3.84</c:v>
                </c:pt>
                <c:pt idx="3">
                  <c:v>7.6</c:v>
                </c:pt>
                <c:pt idx="4">
                  <c:v>11.21</c:v>
                </c:pt>
              </c:numCache>
            </c:numRef>
          </c:val>
          <c:extLst>
            <c:ext xmlns:c16="http://schemas.microsoft.com/office/drawing/2014/chart" uri="{C3380CC4-5D6E-409C-BE32-E72D297353CC}">
              <c16:uniqueId val="{00000000-2395-46F5-BDD7-4DF96D437E42}"/>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12.7</c:v>
                </c:pt>
                <c:pt idx="3">
                  <c:v>14.65</c:v>
                </c:pt>
                <c:pt idx="4">
                  <c:v>16.11</c:v>
                </c:pt>
              </c:numCache>
            </c:numRef>
          </c:val>
          <c:smooth val="0"/>
          <c:extLst>
            <c:ext xmlns:c16="http://schemas.microsoft.com/office/drawing/2014/chart" uri="{C3380CC4-5D6E-409C-BE32-E72D297353CC}">
              <c16:uniqueId val="{00000001-2395-46F5-BDD7-4DF96D437E42}"/>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AACA-4834-A202-C6FA0DCC5A7C}"/>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formatCode="#,##0.00;&quot;△&quot;#,##0.00">
                  <c:v>0</c:v>
                </c:pt>
                <c:pt idx="3">
                  <c:v>0.1</c:v>
                </c:pt>
                <c:pt idx="4">
                  <c:v>0.17</c:v>
                </c:pt>
              </c:numCache>
            </c:numRef>
          </c:val>
          <c:smooth val="0"/>
          <c:extLst>
            <c:ext xmlns:c16="http://schemas.microsoft.com/office/drawing/2014/chart" uri="{C3380CC4-5D6E-409C-BE32-E72D297353CC}">
              <c16:uniqueId val="{00000001-AACA-4834-A202-C6FA0DCC5A7C}"/>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c:v>76.88</c:v>
                </c:pt>
                <c:pt idx="3">
                  <c:v>197.91</c:v>
                </c:pt>
                <c:pt idx="4">
                  <c:v>317.85000000000002</c:v>
                </c:pt>
              </c:numCache>
            </c:numRef>
          </c:val>
          <c:extLst>
            <c:ext xmlns:c16="http://schemas.microsoft.com/office/drawing/2014/chart" uri="{C3380CC4-5D6E-409C-BE32-E72D297353CC}">
              <c16:uniqueId val="{00000000-1935-44B4-B331-60BE881E2CE6}"/>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43.71</c:v>
                </c:pt>
                <c:pt idx="3">
                  <c:v>45.94</c:v>
                </c:pt>
                <c:pt idx="4">
                  <c:v>29.34</c:v>
                </c:pt>
              </c:numCache>
            </c:numRef>
          </c:val>
          <c:smooth val="0"/>
          <c:extLst>
            <c:ext xmlns:c16="http://schemas.microsoft.com/office/drawing/2014/chart" uri="{C3380CC4-5D6E-409C-BE32-E72D297353CC}">
              <c16:uniqueId val="{00000001-1935-44B4-B331-60BE881E2CE6}"/>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0</c:v>
                </c:pt>
                <c:pt idx="2">
                  <c:v>34.82</c:v>
                </c:pt>
                <c:pt idx="3">
                  <c:v>51.53</c:v>
                </c:pt>
                <c:pt idx="4">
                  <c:v>71.23</c:v>
                </c:pt>
              </c:numCache>
            </c:numRef>
          </c:val>
          <c:extLst>
            <c:ext xmlns:c16="http://schemas.microsoft.com/office/drawing/2014/chart" uri="{C3380CC4-5D6E-409C-BE32-E72D297353CC}">
              <c16:uniqueId val="{00000000-29BF-448B-A79E-B7F97CE404E3}"/>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40.67</c:v>
                </c:pt>
                <c:pt idx="3">
                  <c:v>47.7</c:v>
                </c:pt>
                <c:pt idx="4">
                  <c:v>50.59</c:v>
                </c:pt>
              </c:numCache>
            </c:numRef>
          </c:val>
          <c:smooth val="0"/>
          <c:extLst>
            <c:ext xmlns:c16="http://schemas.microsoft.com/office/drawing/2014/chart" uri="{C3380CC4-5D6E-409C-BE32-E72D297353CC}">
              <c16:uniqueId val="{00000001-29BF-448B-A79E-B7F97CE404E3}"/>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CDDC-4E52-953D-0A7CE18902AF}"/>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1050.51</c:v>
                </c:pt>
                <c:pt idx="3">
                  <c:v>1102.01</c:v>
                </c:pt>
                <c:pt idx="4">
                  <c:v>987.36</c:v>
                </c:pt>
              </c:numCache>
            </c:numRef>
          </c:val>
          <c:smooth val="0"/>
          <c:extLst>
            <c:ext xmlns:c16="http://schemas.microsoft.com/office/drawing/2014/chart" uri="{C3380CC4-5D6E-409C-BE32-E72D297353CC}">
              <c16:uniqueId val="{00000001-CDDC-4E52-953D-0A7CE18902AF}"/>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c:v>57.55</c:v>
                </c:pt>
                <c:pt idx="3">
                  <c:v>73.08</c:v>
                </c:pt>
                <c:pt idx="4">
                  <c:v>74.680000000000007</c:v>
                </c:pt>
              </c:numCache>
            </c:numRef>
          </c:val>
          <c:extLst>
            <c:ext xmlns:c16="http://schemas.microsoft.com/office/drawing/2014/chart" uri="{C3380CC4-5D6E-409C-BE32-E72D297353CC}">
              <c16:uniqueId val="{00000000-C98F-46DF-BF2B-96205628FE75}"/>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82.65</c:v>
                </c:pt>
                <c:pt idx="3">
                  <c:v>82.55</c:v>
                </c:pt>
                <c:pt idx="4">
                  <c:v>83.55</c:v>
                </c:pt>
              </c:numCache>
            </c:numRef>
          </c:val>
          <c:smooth val="0"/>
          <c:extLst>
            <c:ext xmlns:c16="http://schemas.microsoft.com/office/drawing/2014/chart" uri="{C3380CC4-5D6E-409C-BE32-E72D297353CC}">
              <c16:uniqueId val="{00000001-C98F-46DF-BF2B-96205628FE75}"/>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343.18</c:v>
                </c:pt>
                <c:pt idx="3">
                  <c:v>271.86</c:v>
                </c:pt>
                <c:pt idx="4">
                  <c:v>270.10000000000002</c:v>
                </c:pt>
              </c:numCache>
            </c:numRef>
          </c:val>
          <c:extLst>
            <c:ext xmlns:c16="http://schemas.microsoft.com/office/drawing/2014/chart" uri="{C3380CC4-5D6E-409C-BE32-E72D297353CC}">
              <c16:uniqueId val="{00000000-ABBB-4CD0-8C38-DFE6AC29E182}"/>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186.3</c:v>
                </c:pt>
                <c:pt idx="3">
                  <c:v>188.38</c:v>
                </c:pt>
                <c:pt idx="4">
                  <c:v>185.98</c:v>
                </c:pt>
              </c:numCache>
            </c:numRef>
          </c:val>
          <c:smooth val="0"/>
          <c:extLst>
            <c:ext xmlns:c16="http://schemas.microsoft.com/office/drawing/2014/chart" uri="{C3380CC4-5D6E-409C-BE32-E72D297353CC}">
              <c16:uniqueId val="{00000001-ABBB-4CD0-8C38-DFE6AC29E182}"/>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【39.74】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0" zoomScaleNormal="80" workbookViewId="0">
      <selection activeCell="AO106" sqref="AO10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茨城県　北茨城市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法適用</v>
      </c>
      <c r="C8" s="40"/>
      <c r="D8" s="40"/>
      <c r="E8" s="40"/>
      <c r="F8" s="40"/>
      <c r="G8" s="40"/>
      <c r="H8" s="40"/>
      <c r="I8" s="40" t="str">
        <f>データ!J6</f>
        <v>下水道事業</v>
      </c>
      <c r="J8" s="40"/>
      <c r="K8" s="40"/>
      <c r="L8" s="40"/>
      <c r="M8" s="40"/>
      <c r="N8" s="40"/>
      <c r="O8" s="40"/>
      <c r="P8" s="40" t="str">
        <f>データ!K6</f>
        <v>公共下水道</v>
      </c>
      <c r="Q8" s="40"/>
      <c r="R8" s="40"/>
      <c r="S8" s="40"/>
      <c r="T8" s="40"/>
      <c r="U8" s="40"/>
      <c r="V8" s="40"/>
      <c r="W8" s="40" t="str">
        <f>データ!L6</f>
        <v>Cc2</v>
      </c>
      <c r="X8" s="40"/>
      <c r="Y8" s="40"/>
      <c r="Z8" s="40"/>
      <c r="AA8" s="40"/>
      <c r="AB8" s="40"/>
      <c r="AC8" s="40"/>
      <c r="AD8" s="41" t="str">
        <f>データ!$M$6</f>
        <v>非設置</v>
      </c>
      <c r="AE8" s="41"/>
      <c r="AF8" s="41"/>
      <c r="AG8" s="41"/>
      <c r="AH8" s="41"/>
      <c r="AI8" s="41"/>
      <c r="AJ8" s="41"/>
      <c r="AK8" s="3"/>
      <c r="AL8" s="42">
        <f>データ!S6</f>
        <v>41448</v>
      </c>
      <c r="AM8" s="42"/>
      <c r="AN8" s="42"/>
      <c r="AO8" s="42"/>
      <c r="AP8" s="42"/>
      <c r="AQ8" s="42"/>
      <c r="AR8" s="42"/>
      <c r="AS8" s="42"/>
      <c r="AT8" s="35">
        <f>データ!T6</f>
        <v>186.79</v>
      </c>
      <c r="AU8" s="35"/>
      <c r="AV8" s="35"/>
      <c r="AW8" s="35"/>
      <c r="AX8" s="35"/>
      <c r="AY8" s="35"/>
      <c r="AZ8" s="35"/>
      <c r="BA8" s="35"/>
      <c r="BB8" s="35">
        <f>データ!U6</f>
        <v>221.9</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f>データ!O6</f>
        <v>62.88</v>
      </c>
      <c r="J10" s="35"/>
      <c r="K10" s="35"/>
      <c r="L10" s="35"/>
      <c r="M10" s="35"/>
      <c r="N10" s="35"/>
      <c r="O10" s="35"/>
      <c r="P10" s="35">
        <f>データ!P6</f>
        <v>10.58</v>
      </c>
      <c r="Q10" s="35"/>
      <c r="R10" s="35"/>
      <c r="S10" s="35"/>
      <c r="T10" s="35"/>
      <c r="U10" s="35"/>
      <c r="V10" s="35"/>
      <c r="W10" s="35">
        <f>データ!Q6</f>
        <v>79.180000000000007</v>
      </c>
      <c r="X10" s="35"/>
      <c r="Y10" s="35"/>
      <c r="Z10" s="35"/>
      <c r="AA10" s="35"/>
      <c r="AB10" s="35"/>
      <c r="AC10" s="35"/>
      <c r="AD10" s="42">
        <f>データ!R6</f>
        <v>3850</v>
      </c>
      <c r="AE10" s="42"/>
      <c r="AF10" s="42"/>
      <c r="AG10" s="42"/>
      <c r="AH10" s="42"/>
      <c r="AI10" s="42"/>
      <c r="AJ10" s="42"/>
      <c r="AK10" s="2"/>
      <c r="AL10" s="42">
        <f>データ!V6</f>
        <v>4353</v>
      </c>
      <c r="AM10" s="42"/>
      <c r="AN10" s="42"/>
      <c r="AO10" s="42"/>
      <c r="AP10" s="42"/>
      <c r="AQ10" s="42"/>
      <c r="AR10" s="42"/>
      <c r="AS10" s="42"/>
      <c r="AT10" s="35">
        <f>データ!W6</f>
        <v>1.24</v>
      </c>
      <c r="AU10" s="35"/>
      <c r="AV10" s="35"/>
      <c r="AW10" s="35"/>
      <c r="AX10" s="35"/>
      <c r="AY10" s="35"/>
      <c r="AZ10" s="35"/>
      <c r="BA10" s="35"/>
      <c r="BB10" s="35">
        <f>データ!X6</f>
        <v>3510.48</v>
      </c>
      <c r="BC10" s="35"/>
      <c r="BD10" s="35"/>
      <c r="BE10" s="35"/>
      <c r="BF10" s="35"/>
      <c r="BG10" s="35"/>
      <c r="BH10" s="35"/>
      <c r="BI10" s="35"/>
      <c r="BJ10" s="2"/>
      <c r="BK10" s="2"/>
      <c r="BL10" s="67" t="s">
        <v>22</v>
      </c>
      <c r="BM10" s="68"/>
      <c r="BN10" s="69" t="s">
        <v>23</v>
      </c>
      <c r="BO10" s="69"/>
      <c r="BP10" s="69"/>
      <c r="BQ10" s="69"/>
      <c r="BR10" s="69"/>
      <c r="BS10" s="69"/>
      <c r="BT10" s="69"/>
      <c r="BU10" s="69"/>
      <c r="BV10" s="69"/>
      <c r="BW10" s="69"/>
      <c r="BX10" s="69"/>
      <c r="BY10" s="7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15">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5" t="s">
        <v>26</v>
      </c>
      <c r="BM14" s="46"/>
      <c r="BN14" s="46"/>
      <c r="BO14" s="46"/>
      <c r="BP14" s="46"/>
      <c r="BQ14" s="46"/>
      <c r="BR14" s="46"/>
      <c r="BS14" s="46"/>
      <c r="BT14" s="46"/>
      <c r="BU14" s="46"/>
      <c r="BV14" s="46"/>
      <c r="BW14" s="46"/>
      <c r="BX14" s="46"/>
      <c r="BY14" s="46"/>
      <c r="BZ14" s="47"/>
    </row>
    <row r="15" spans="1:78" ht="13.5" customHeight="1" x14ac:dyDescent="0.15">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116</v>
      </c>
      <c r="BM16" s="62"/>
      <c r="BN16" s="62"/>
      <c r="BO16" s="62"/>
      <c r="BP16" s="62"/>
      <c r="BQ16" s="62"/>
      <c r="BR16" s="62"/>
      <c r="BS16" s="62"/>
      <c r="BT16" s="62"/>
      <c r="BU16" s="62"/>
      <c r="BV16" s="62"/>
      <c r="BW16" s="62"/>
      <c r="BX16" s="62"/>
      <c r="BY16" s="62"/>
      <c r="BZ16" s="6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1" t="s">
        <v>114</v>
      </c>
      <c r="BM47" s="71"/>
      <c r="BN47" s="71"/>
      <c r="BO47" s="71"/>
      <c r="BP47" s="71"/>
      <c r="BQ47" s="71"/>
      <c r="BR47" s="71"/>
      <c r="BS47" s="71"/>
      <c r="BT47" s="71"/>
      <c r="BU47" s="71"/>
      <c r="BV47" s="71"/>
      <c r="BW47" s="71"/>
      <c r="BX47" s="71"/>
      <c r="BY47" s="71"/>
      <c r="BZ47" s="63"/>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1"/>
      <c r="BM48" s="71"/>
      <c r="BN48" s="71"/>
      <c r="BO48" s="71"/>
      <c r="BP48" s="71"/>
      <c r="BQ48" s="71"/>
      <c r="BR48" s="71"/>
      <c r="BS48" s="71"/>
      <c r="BT48" s="71"/>
      <c r="BU48" s="71"/>
      <c r="BV48" s="71"/>
      <c r="BW48" s="71"/>
      <c r="BX48" s="71"/>
      <c r="BY48" s="71"/>
      <c r="BZ48" s="63"/>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1"/>
      <c r="BM49" s="71"/>
      <c r="BN49" s="71"/>
      <c r="BO49" s="71"/>
      <c r="BP49" s="71"/>
      <c r="BQ49" s="71"/>
      <c r="BR49" s="71"/>
      <c r="BS49" s="71"/>
      <c r="BT49" s="71"/>
      <c r="BU49" s="71"/>
      <c r="BV49" s="71"/>
      <c r="BW49" s="71"/>
      <c r="BX49" s="71"/>
      <c r="BY49" s="71"/>
      <c r="BZ49" s="63"/>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1"/>
      <c r="BM50" s="71"/>
      <c r="BN50" s="71"/>
      <c r="BO50" s="71"/>
      <c r="BP50" s="71"/>
      <c r="BQ50" s="71"/>
      <c r="BR50" s="71"/>
      <c r="BS50" s="71"/>
      <c r="BT50" s="71"/>
      <c r="BU50" s="71"/>
      <c r="BV50" s="71"/>
      <c r="BW50" s="71"/>
      <c r="BX50" s="71"/>
      <c r="BY50" s="71"/>
      <c r="BZ50" s="63"/>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1"/>
      <c r="BM51" s="71"/>
      <c r="BN51" s="71"/>
      <c r="BO51" s="71"/>
      <c r="BP51" s="71"/>
      <c r="BQ51" s="71"/>
      <c r="BR51" s="71"/>
      <c r="BS51" s="71"/>
      <c r="BT51" s="71"/>
      <c r="BU51" s="71"/>
      <c r="BV51" s="71"/>
      <c r="BW51" s="71"/>
      <c r="BX51" s="71"/>
      <c r="BY51" s="71"/>
      <c r="BZ51" s="63"/>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1"/>
      <c r="BM52" s="71"/>
      <c r="BN52" s="71"/>
      <c r="BO52" s="71"/>
      <c r="BP52" s="71"/>
      <c r="BQ52" s="71"/>
      <c r="BR52" s="71"/>
      <c r="BS52" s="71"/>
      <c r="BT52" s="71"/>
      <c r="BU52" s="71"/>
      <c r="BV52" s="71"/>
      <c r="BW52" s="71"/>
      <c r="BX52" s="71"/>
      <c r="BY52" s="71"/>
      <c r="BZ52" s="63"/>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1"/>
      <c r="BM53" s="71"/>
      <c r="BN53" s="71"/>
      <c r="BO53" s="71"/>
      <c r="BP53" s="71"/>
      <c r="BQ53" s="71"/>
      <c r="BR53" s="71"/>
      <c r="BS53" s="71"/>
      <c r="BT53" s="71"/>
      <c r="BU53" s="71"/>
      <c r="BV53" s="71"/>
      <c r="BW53" s="71"/>
      <c r="BX53" s="71"/>
      <c r="BY53" s="71"/>
      <c r="BZ53" s="63"/>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1"/>
      <c r="BM54" s="71"/>
      <c r="BN54" s="71"/>
      <c r="BO54" s="71"/>
      <c r="BP54" s="71"/>
      <c r="BQ54" s="71"/>
      <c r="BR54" s="71"/>
      <c r="BS54" s="71"/>
      <c r="BT54" s="71"/>
      <c r="BU54" s="71"/>
      <c r="BV54" s="71"/>
      <c r="BW54" s="71"/>
      <c r="BX54" s="71"/>
      <c r="BY54" s="71"/>
      <c r="BZ54" s="63"/>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1"/>
      <c r="BM55" s="71"/>
      <c r="BN55" s="71"/>
      <c r="BO55" s="71"/>
      <c r="BP55" s="71"/>
      <c r="BQ55" s="71"/>
      <c r="BR55" s="71"/>
      <c r="BS55" s="71"/>
      <c r="BT55" s="71"/>
      <c r="BU55" s="71"/>
      <c r="BV55" s="71"/>
      <c r="BW55" s="71"/>
      <c r="BX55" s="71"/>
      <c r="BY55" s="71"/>
      <c r="BZ55" s="63"/>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1"/>
      <c r="BM56" s="71"/>
      <c r="BN56" s="71"/>
      <c r="BO56" s="71"/>
      <c r="BP56" s="71"/>
      <c r="BQ56" s="71"/>
      <c r="BR56" s="71"/>
      <c r="BS56" s="71"/>
      <c r="BT56" s="71"/>
      <c r="BU56" s="71"/>
      <c r="BV56" s="71"/>
      <c r="BW56" s="71"/>
      <c r="BX56" s="71"/>
      <c r="BY56" s="71"/>
      <c r="BZ56" s="63"/>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1"/>
      <c r="BM57" s="71"/>
      <c r="BN57" s="71"/>
      <c r="BO57" s="71"/>
      <c r="BP57" s="71"/>
      <c r="BQ57" s="71"/>
      <c r="BR57" s="71"/>
      <c r="BS57" s="71"/>
      <c r="BT57" s="71"/>
      <c r="BU57" s="71"/>
      <c r="BV57" s="71"/>
      <c r="BW57" s="71"/>
      <c r="BX57" s="71"/>
      <c r="BY57" s="71"/>
      <c r="BZ57" s="63"/>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1"/>
      <c r="BM58" s="71"/>
      <c r="BN58" s="71"/>
      <c r="BO58" s="71"/>
      <c r="BP58" s="71"/>
      <c r="BQ58" s="71"/>
      <c r="BR58" s="71"/>
      <c r="BS58" s="71"/>
      <c r="BT58" s="71"/>
      <c r="BU58" s="71"/>
      <c r="BV58" s="71"/>
      <c r="BW58" s="71"/>
      <c r="BX58" s="71"/>
      <c r="BY58" s="71"/>
      <c r="BZ58" s="63"/>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1"/>
      <c r="BM59" s="71"/>
      <c r="BN59" s="71"/>
      <c r="BO59" s="71"/>
      <c r="BP59" s="71"/>
      <c r="BQ59" s="71"/>
      <c r="BR59" s="71"/>
      <c r="BS59" s="71"/>
      <c r="BT59" s="71"/>
      <c r="BU59" s="71"/>
      <c r="BV59" s="71"/>
      <c r="BW59" s="71"/>
      <c r="BX59" s="71"/>
      <c r="BY59" s="71"/>
      <c r="BZ59" s="63"/>
    </row>
    <row r="60" spans="1:78" ht="13.5" customHeight="1" x14ac:dyDescent="0.15">
      <c r="A60" s="2"/>
      <c r="B60" s="58" t="s">
        <v>28</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61"/>
      <c r="BM60" s="71"/>
      <c r="BN60" s="71"/>
      <c r="BO60" s="71"/>
      <c r="BP60" s="71"/>
      <c r="BQ60" s="71"/>
      <c r="BR60" s="71"/>
      <c r="BS60" s="71"/>
      <c r="BT60" s="71"/>
      <c r="BU60" s="71"/>
      <c r="BV60" s="71"/>
      <c r="BW60" s="71"/>
      <c r="BX60" s="71"/>
      <c r="BY60" s="71"/>
      <c r="BZ60" s="63"/>
    </row>
    <row r="61" spans="1:78" ht="13.5" customHeight="1" x14ac:dyDescent="0.15">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61"/>
      <c r="BM61" s="71"/>
      <c r="BN61" s="71"/>
      <c r="BO61" s="71"/>
      <c r="BP61" s="71"/>
      <c r="BQ61" s="71"/>
      <c r="BR61" s="71"/>
      <c r="BS61" s="71"/>
      <c r="BT61" s="71"/>
      <c r="BU61" s="71"/>
      <c r="BV61" s="71"/>
      <c r="BW61" s="71"/>
      <c r="BX61" s="71"/>
      <c r="BY61" s="71"/>
      <c r="BZ61" s="63"/>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1"/>
      <c r="BM62" s="71"/>
      <c r="BN62" s="71"/>
      <c r="BO62" s="71"/>
      <c r="BP62" s="71"/>
      <c r="BQ62" s="71"/>
      <c r="BR62" s="71"/>
      <c r="BS62" s="71"/>
      <c r="BT62" s="71"/>
      <c r="BU62" s="71"/>
      <c r="BV62" s="71"/>
      <c r="BW62" s="71"/>
      <c r="BX62" s="71"/>
      <c r="BY62" s="71"/>
      <c r="BZ62" s="63"/>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4"/>
      <c r="BM63" s="65"/>
      <c r="BN63" s="65"/>
      <c r="BO63" s="65"/>
      <c r="BP63" s="65"/>
      <c r="BQ63" s="65"/>
      <c r="BR63" s="65"/>
      <c r="BS63" s="65"/>
      <c r="BT63" s="65"/>
      <c r="BU63" s="65"/>
      <c r="BV63" s="65"/>
      <c r="BW63" s="65"/>
      <c r="BX63" s="65"/>
      <c r="BY63" s="65"/>
      <c r="BZ63" s="66"/>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1" t="s">
        <v>115</v>
      </c>
      <c r="BM66" s="71"/>
      <c r="BN66" s="71"/>
      <c r="BO66" s="71"/>
      <c r="BP66" s="71"/>
      <c r="BQ66" s="71"/>
      <c r="BR66" s="71"/>
      <c r="BS66" s="71"/>
      <c r="BT66" s="71"/>
      <c r="BU66" s="71"/>
      <c r="BV66" s="71"/>
      <c r="BW66" s="71"/>
      <c r="BX66" s="71"/>
      <c r="BY66" s="71"/>
      <c r="BZ66" s="6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1"/>
      <c r="BM67" s="71"/>
      <c r="BN67" s="71"/>
      <c r="BO67" s="71"/>
      <c r="BP67" s="71"/>
      <c r="BQ67" s="71"/>
      <c r="BR67" s="71"/>
      <c r="BS67" s="71"/>
      <c r="BT67" s="71"/>
      <c r="BU67" s="71"/>
      <c r="BV67" s="71"/>
      <c r="BW67" s="71"/>
      <c r="BX67" s="71"/>
      <c r="BY67" s="71"/>
      <c r="BZ67" s="6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1"/>
      <c r="BM68" s="71"/>
      <c r="BN68" s="71"/>
      <c r="BO68" s="71"/>
      <c r="BP68" s="71"/>
      <c r="BQ68" s="71"/>
      <c r="BR68" s="71"/>
      <c r="BS68" s="71"/>
      <c r="BT68" s="71"/>
      <c r="BU68" s="71"/>
      <c r="BV68" s="71"/>
      <c r="BW68" s="71"/>
      <c r="BX68" s="71"/>
      <c r="BY68" s="71"/>
      <c r="BZ68" s="6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1"/>
      <c r="BM69" s="71"/>
      <c r="BN69" s="71"/>
      <c r="BO69" s="71"/>
      <c r="BP69" s="71"/>
      <c r="BQ69" s="71"/>
      <c r="BR69" s="71"/>
      <c r="BS69" s="71"/>
      <c r="BT69" s="71"/>
      <c r="BU69" s="71"/>
      <c r="BV69" s="71"/>
      <c r="BW69" s="71"/>
      <c r="BX69" s="71"/>
      <c r="BY69" s="71"/>
      <c r="BZ69" s="6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1"/>
      <c r="BM70" s="71"/>
      <c r="BN70" s="71"/>
      <c r="BO70" s="71"/>
      <c r="BP70" s="71"/>
      <c r="BQ70" s="71"/>
      <c r="BR70" s="71"/>
      <c r="BS70" s="71"/>
      <c r="BT70" s="71"/>
      <c r="BU70" s="71"/>
      <c r="BV70" s="71"/>
      <c r="BW70" s="71"/>
      <c r="BX70" s="71"/>
      <c r="BY70" s="71"/>
      <c r="BZ70" s="6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1"/>
      <c r="BM71" s="71"/>
      <c r="BN71" s="71"/>
      <c r="BO71" s="71"/>
      <c r="BP71" s="71"/>
      <c r="BQ71" s="71"/>
      <c r="BR71" s="71"/>
      <c r="BS71" s="71"/>
      <c r="BT71" s="71"/>
      <c r="BU71" s="71"/>
      <c r="BV71" s="71"/>
      <c r="BW71" s="71"/>
      <c r="BX71" s="71"/>
      <c r="BY71" s="71"/>
      <c r="BZ71" s="6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1"/>
      <c r="BM72" s="71"/>
      <c r="BN72" s="71"/>
      <c r="BO72" s="71"/>
      <c r="BP72" s="71"/>
      <c r="BQ72" s="71"/>
      <c r="BR72" s="71"/>
      <c r="BS72" s="71"/>
      <c r="BT72" s="71"/>
      <c r="BU72" s="71"/>
      <c r="BV72" s="71"/>
      <c r="BW72" s="71"/>
      <c r="BX72" s="71"/>
      <c r="BY72" s="71"/>
      <c r="BZ72" s="6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1"/>
      <c r="BM73" s="71"/>
      <c r="BN73" s="71"/>
      <c r="BO73" s="71"/>
      <c r="BP73" s="71"/>
      <c r="BQ73" s="71"/>
      <c r="BR73" s="71"/>
      <c r="BS73" s="71"/>
      <c r="BT73" s="71"/>
      <c r="BU73" s="71"/>
      <c r="BV73" s="71"/>
      <c r="BW73" s="71"/>
      <c r="BX73" s="71"/>
      <c r="BY73" s="71"/>
      <c r="BZ73" s="6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1"/>
      <c r="BM74" s="71"/>
      <c r="BN74" s="71"/>
      <c r="BO74" s="71"/>
      <c r="BP74" s="71"/>
      <c r="BQ74" s="71"/>
      <c r="BR74" s="71"/>
      <c r="BS74" s="71"/>
      <c r="BT74" s="71"/>
      <c r="BU74" s="71"/>
      <c r="BV74" s="71"/>
      <c r="BW74" s="71"/>
      <c r="BX74" s="71"/>
      <c r="BY74" s="71"/>
      <c r="BZ74" s="6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1"/>
      <c r="BM75" s="71"/>
      <c r="BN75" s="71"/>
      <c r="BO75" s="71"/>
      <c r="BP75" s="71"/>
      <c r="BQ75" s="71"/>
      <c r="BR75" s="71"/>
      <c r="BS75" s="71"/>
      <c r="BT75" s="71"/>
      <c r="BU75" s="71"/>
      <c r="BV75" s="71"/>
      <c r="BW75" s="71"/>
      <c r="BX75" s="71"/>
      <c r="BY75" s="71"/>
      <c r="BZ75" s="6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1"/>
      <c r="BM76" s="71"/>
      <c r="BN76" s="71"/>
      <c r="BO76" s="71"/>
      <c r="BP76" s="71"/>
      <c r="BQ76" s="71"/>
      <c r="BR76" s="71"/>
      <c r="BS76" s="71"/>
      <c r="BT76" s="71"/>
      <c r="BU76" s="71"/>
      <c r="BV76" s="71"/>
      <c r="BW76" s="71"/>
      <c r="BX76" s="71"/>
      <c r="BY76" s="71"/>
      <c r="BZ76" s="6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1"/>
      <c r="BM77" s="71"/>
      <c r="BN77" s="71"/>
      <c r="BO77" s="71"/>
      <c r="BP77" s="71"/>
      <c r="BQ77" s="71"/>
      <c r="BR77" s="71"/>
      <c r="BS77" s="71"/>
      <c r="BT77" s="71"/>
      <c r="BU77" s="71"/>
      <c r="BV77" s="71"/>
      <c r="BW77" s="71"/>
      <c r="BX77" s="71"/>
      <c r="BY77" s="71"/>
      <c r="BZ77" s="6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1"/>
      <c r="BM78" s="71"/>
      <c r="BN78" s="71"/>
      <c r="BO78" s="71"/>
      <c r="BP78" s="71"/>
      <c r="BQ78" s="71"/>
      <c r="BR78" s="71"/>
      <c r="BS78" s="71"/>
      <c r="BT78" s="71"/>
      <c r="BU78" s="71"/>
      <c r="BV78" s="71"/>
      <c r="BW78" s="71"/>
      <c r="BX78" s="71"/>
      <c r="BY78" s="71"/>
      <c r="BZ78" s="6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1"/>
      <c r="BM79" s="71"/>
      <c r="BN79" s="71"/>
      <c r="BO79" s="71"/>
      <c r="BP79" s="71"/>
      <c r="BQ79" s="71"/>
      <c r="BR79" s="71"/>
      <c r="BS79" s="71"/>
      <c r="BT79" s="71"/>
      <c r="BU79" s="71"/>
      <c r="BV79" s="71"/>
      <c r="BW79" s="71"/>
      <c r="BX79" s="71"/>
      <c r="BY79" s="71"/>
      <c r="BZ79" s="6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1"/>
      <c r="BM80" s="71"/>
      <c r="BN80" s="71"/>
      <c r="BO80" s="71"/>
      <c r="BP80" s="71"/>
      <c r="BQ80" s="71"/>
      <c r="BR80" s="71"/>
      <c r="BS80" s="71"/>
      <c r="BT80" s="71"/>
      <c r="BU80" s="71"/>
      <c r="BV80" s="71"/>
      <c r="BW80" s="71"/>
      <c r="BX80" s="71"/>
      <c r="BY80" s="71"/>
      <c r="BZ80" s="6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1"/>
      <c r="BM81" s="71"/>
      <c r="BN81" s="71"/>
      <c r="BO81" s="71"/>
      <c r="BP81" s="71"/>
      <c r="BQ81" s="71"/>
      <c r="BR81" s="71"/>
      <c r="BS81" s="71"/>
      <c r="BT81" s="71"/>
      <c r="BU81" s="71"/>
      <c r="BV81" s="71"/>
      <c r="BW81" s="71"/>
      <c r="BX81" s="71"/>
      <c r="BY81" s="71"/>
      <c r="BZ81" s="6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4"/>
      <c r="BM82" s="65"/>
      <c r="BN82" s="65"/>
      <c r="BO82" s="65"/>
      <c r="BP82" s="65"/>
      <c r="BQ82" s="65"/>
      <c r="BR82" s="65"/>
      <c r="BS82" s="65"/>
      <c r="BT82" s="65"/>
      <c r="BU82" s="65"/>
      <c r="BV82" s="65"/>
      <c r="BW82" s="65"/>
      <c r="BX82" s="65"/>
      <c r="BY82" s="65"/>
      <c r="BZ82" s="66"/>
    </row>
    <row r="83" spans="1:78" x14ac:dyDescent="0.15">
      <c r="C83" s="72" t="s">
        <v>30</v>
      </c>
      <c r="D83" s="72"/>
      <c r="E83" s="72"/>
      <c r="F83" s="72"/>
      <c r="G83" s="72"/>
      <c r="H83" s="72"/>
      <c r="I83" s="72"/>
      <c r="J83" s="72"/>
      <c r="K83" s="72"/>
      <c r="L83" s="72"/>
      <c r="M83" s="72"/>
      <c r="N83" s="72"/>
      <c r="O83" s="72"/>
      <c r="P83" s="72"/>
      <c r="Q83" s="72"/>
      <c r="R83" s="72"/>
      <c r="S83" s="72"/>
      <c r="T83" s="72"/>
      <c r="U83" s="72"/>
      <c r="V83" s="72"/>
      <c r="W83" s="72"/>
      <c r="X83" s="72"/>
      <c r="Y83" s="72"/>
      <c r="Z83" s="72"/>
      <c r="AA83" s="72"/>
      <c r="AB83" s="72"/>
      <c r="AC83" s="72"/>
      <c r="AD83" s="72"/>
      <c r="AE83" s="72"/>
      <c r="AF83" s="72"/>
      <c r="AG83" s="72"/>
      <c r="AH83" s="72"/>
      <c r="AI83" s="72"/>
      <c r="AJ83" s="72"/>
      <c r="AK83" s="72"/>
      <c r="AL83" s="72"/>
      <c r="AM83" s="72"/>
      <c r="AN83" s="72"/>
      <c r="AO83" s="72"/>
      <c r="AP83" s="72"/>
      <c r="AQ83" s="72"/>
      <c r="AR83" s="72"/>
      <c r="AS83" s="72"/>
      <c r="AT83" s="72"/>
      <c r="AU83" s="72"/>
      <c r="AV83" s="72"/>
      <c r="AW83" s="72"/>
      <c r="AX83" s="72"/>
      <c r="AY83" s="72"/>
      <c r="AZ83" s="72"/>
      <c r="BA83" s="72"/>
      <c r="BB83" s="72"/>
      <c r="BC83" s="72"/>
      <c r="BD83" s="72"/>
      <c r="BE83" s="72"/>
      <c r="BF83" s="72"/>
      <c r="BG83" s="72"/>
      <c r="BH83" s="72"/>
      <c r="BI83" s="72"/>
      <c r="BJ83" s="72"/>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rg2o2izdOpq+ubGyfUHq6WJ1pHMK/oYqD3iFF8y2iDg1LTQGN47ojweJcyHxFBUuCvOXuGBpLSGu01ov8OY2sQ==" saltValue="gxr7XSQAXQ197dIIgEmLkQ==" spinCount="100000" sheet="1" objects="1" scenarios="1" formatCells="0" formatColumns="0" formatRows="0"/>
  <mergeCells count="51">
    <mergeCell ref="B60:BJ61"/>
    <mergeCell ref="BL64:BZ65"/>
    <mergeCell ref="BL66:BZ82"/>
    <mergeCell ref="C83:BJ83"/>
    <mergeCell ref="BL47:BZ6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8" scale="73"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4" t="s">
        <v>52</v>
      </c>
      <c r="I3" s="75"/>
      <c r="J3" s="75"/>
      <c r="K3" s="75"/>
      <c r="L3" s="75"/>
      <c r="M3" s="75"/>
      <c r="N3" s="75"/>
      <c r="O3" s="75"/>
      <c r="P3" s="75"/>
      <c r="Q3" s="75"/>
      <c r="R3" s="75"/>
      <c r="S3" s="75"/>
      <c r="T3" s="75"/>
      <c r="U3" s="75"/>
      <c r="V3" s="75"/>
      <c r="W3" s="75"/>
      <c r="X3" s="76"/>
      <c r="Y3" s="80" t="s">
        <v>53</v>
      </c>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c r="DI3" s="73" t="s">
        <v>54</v>
      </c>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c r="EO3" s="73"/>
    </row>
    <row r="4" spans="1:148" x14ac:dyDescent="0.15">
      <c r="A4" s="14" t="s">
        <v>55</v>
      </c>
      <c r="B4" s="16"/>
      <c r="C4" s="16"/>
      <c r="D4" s="16"/>
      <c r="E4" s="16"/>
      <c r="F4" s="16"/>
      <c r="G4" s="16"/>
      <c r="H4" s="77"/>
      <c r="I4" s="78"/>
      <c r="J4" s="78"/>
      <c r="K4" s="78"/>
      <c r="L4" s="78"/>
      <c r="M4" s="78"/>
      <c r="N4" s="78"/>
      <c r="O4" s="78"/>
      <c r="P4" s="78"/>
      <c r="Q4" s="78"/>
      <c r="R4" s="78"/>
      <c r="S4" s="78"/>
      <c r="T4" s="78"/>
      <c r="U4" s="78"/>
      <c r="V4" s="78"/>
      <c r="W4" s="78"/>
      <c r="X4" s="79"/>
      <c r="Y4" s="73" t="s">
        <v>56</v>
      </c>
      <c r="Z4" s="73"/>
      <c r="AA4" s="73"/>
      <c r="AB4" s="73"/>
      <c r="AC4" s="73"/>
      <c r="AD4" s="73"/>
      <c r="AE4" s="73"/>
      <c r="AF4" s="73"/>
      <c r="AG4" s="73"/>
      <c r="AH4" s="73"/>
      <c r="AI4" s="73"/>
      <c r="AJ4" s="73" t="s">
        <v>57</v>
      </c>
      <c r="AK4" s="73"/>
      <c r="AL4" s="73"/>
      <c r="AM4" s="73"/>
      <c r="AN4" s="73"/>
      <c r="AO4" s="73"/>
      <c r="AP4" s="73"/>
      <c r="AQ4" s="73"/>
      <c r="AR4" s="73"/>
      <c r="AS4" s="73"/>
      <c r="AT4" s="73"/>
      <c r="AU4" s="73" t="s">
        <v>58</v>
      </c>
      <c r="AV4" s="73"/>
      <c r="AW4" s="73"/>
      <c r="AX4" s="73"/>
      <c r="AY4" s="73"/>
      <c r="AZ4" s="73"/>
      <c r="BA4" s="73"/>
      <c r="BB4" s="73"/>
      <c r="BC4" s="73"/>
      <c r="BD4" s="73"/>
      <c r="BE4" s="73"/>
      <c r="BF4" s="73" t="s">
        <v>59</v>
      </c>
      <c r="BG4" s="73"/>
      <c r="BH4" s="73"/>
      <c r="BI4" s="73"/>
      <c r="BJ4" s="73"/>
      <c r="BK4" s="73"/>
      <c r="BL4" s="73"/>
      <c r="BM4" s="73"/>
      <c r="BN4" s="73"/>
      <c r="BO4" s="73"/>
      <c r="BP4" s="73"/>
      <c r="BQ4" s="73" t="s">
        <v>60</v>
      </c>
      <c r="BR4" s="73"/>
      <c r="BS4" s="73"/>
      <c r="BT4" s="73"/>
      <c r="BU4" s="73"/>
      <c r="BV4" s="73"/>
      <c r="BW4" s="73"/>
      <c r="BX4" s="73"/>
      <c r="BY4" s="73"/>
      <c r="BZ4" s="73"/>
      <c r="CA4" s="73"/>
      <c r="CB4" s="73" t="s">
        <v>61</v>
      </c>
      <c r="CC4" s="73"/>
      <c r="CD4" s="73"/>
      <c r="CE4" s="73"/>
      <c r="CF4" s="73"/>
      <c r="CG4" s="73"/>
      <c r="CH4" s="73"/>
      <c r="CI4" s="73"/>
      <c r="CJ4" s="73"/>
      <c r="CK4" s="73"/>
      <c r="CL4" s="73"/>
      <c r="CM4" s="73" t="s">
        <v>62</v>
      </c>
      <c r="CN4" s="73"/>
      <c r="CO4" s="73"/>
      <c r="CP4" s="73"/>
      <c r="CQ4" s="73"/>
      <c r="CR4" s="73"/>
      <c r="CS4" s="73"/>
      <c r="CT4" s="73"/>
      <c r="CU4" s="73"/>
      <c r="CV4" s="73"/>
      <c r="CW4" s="73"/>
      <c r="CX4" s="73" t="s">
        <v>63</v>
      </c>
      <c r="CY4" s="73"/>
      <c r="CZ4" s="73"/>
      <c r="DA4" s="73"/>
      <c r="DB4" s="73"/>
      <c r="DC4" s="73"/>
      <c r="DD4" s="73"/>
      <c r="DE4" s="73"/>
      <c r="DF4" s="73"/>
      <c r="DG4" s="73"/>
      <c r="DH4" s="73"/>
      <c r="DI4" s="73" t="s">
        <v>64</v>
      </c>
      <c r="DJ4" s="73"/>
      <c r="DK4" s="73"/>
      <c r="DL4" s="73"/>
      <c r="DM4" s="73"/>
      <c r="DN4" s="73"/>
      <c r="DO4" s="73"/>
      <c r="DP4" s="73"/>
      <c r="DQ4" s="73"/>
      <c r="DR4" s="73"/>
      <c r="DS4" s="73"/>
      <c r="DT4" s="73" t="s">
        <v>65</v>
      </c>
      <c r="DU4" s="73"/>
      <c r="DV4" s="73"/>
      <c r="DW4" s="73"/>
      <c r="DX4" s="73"/>
      <c r="DY4" s="73"/>
      <c r="DZ4" s="73"/>
      <c r="EA4" s="73"/>
      <c r="EB4" s="73"/>
      <c r="EC4" s="73"/>
      <c r="ED4" s="73"/>
      <c r="EE4" s="73" t="s">
        <v>66</v>
      </c>
      <c r="EF4" s="73"/>
      <c r="EG4" s="73"/>
      <c r="EH4" s="73"/>
      <c r="EI4" s="73"/>
      <c r="EJ4" s="73"/>
      <c r="EK4" s="73"/>
      <c r="EL4" s="73"/>
      <c r="EM4" s="73"/>
      <c r="EN4" s="73"/>
      <c r="EO4" s="73"/>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82155</v>
      </c>
      <c r="D6" s="19">
        <f t="shared" si="3"/>
        <v>46</v>
      </c>
      <c r="E6" s="19">
        <f t="shared" si="3"/>
        <v>17</v>
      </c>
      <c r="F6" s="19">
        <f t="shared" si="3"/>
        <v>1</v>
      </c>
      <c r="G6" s="19">
        <f t="shared" si="3"/>
        <v>0</v>
      </c>
      <c r="H6" s="19" t="str">
        <f t="shared" si="3"/>
        <v>茨城県　北茨城市</v>
      </c>
      <c r="I6" s="19" t="str">
        <f t="shared" si="3"/>
        <v>法適用</v>
      </c>
      <c r="J6" s="19" t="str">
        <f t="shared" si="3"/>
        <v>下水道事業</v>
      </c>
      <c r="K6" s="19" t="str">
        <f t="shared" si="3"/>
        <v>公共下水道</v>
      </c>
      <c r="L6" s="19" t="str">
        <f t="shared" si="3"/>
        <v>Cc2</v>
      </c>
      <c r="M6" s="19" t="str">
        <f t="shared" si="3"/>
        <v>非設置</v>
      </c>
      <c r="N6" s="20" t="str">
        <f t="shared" si="3"/>
        <v>-</v>
      </c>
      <c r="O6" s="20">
        <f t="shared" si="3"/>
        <v>62.88</v>
      </c>
      <c r="P6" s="20">
        <f t="shared" si="3"/>
        <v>10.58</v>
      </c>
      <c r="Q6" s="20">
        <f t="shared" si="3"/>
        <v>79.180000000000007</v>
      </c>
      <c r="R6" s="20">
        <f t="shared" si="3"/>
        <v>3850</v>
      </c>
      <c r="S6" s="20">
        <f t="shared" si="3"/>
        <v>41448</v>
      </c>
      <c r="T6" s="20">
        <f t="shared" si="3"/>
        <v>186.79</v>
      </c>
      <c r="U6" s="20">
        <f t="shared" si="3"/>
        <v>221.9</v>
      </c>
      <c r="V6" s="20">
        <f t="shared" si="3"/>
        <v>4353</v>
      </c>
      <c r="W6" s="20">
        <f t="shared" si="3"/>
        <v>1.24</v>
      </c>
      <c r="X6" s="20">
        <f t="shared" si="3"/>
        <v>3510.48</v>
      </c>
      <c r="Y6" s="21" t="str">
        <f>IF(Y7="",NA(),Y7)</f>
        <v>-</v>
      </c>
      <c r="Z6" s="21" t="str">
        <f t="shared" ref="Z6:AH6" si="4">IF(Z7="",NA(),Z7)</f>
        <v>-</v>
      </c>
      <c r="AA6" s="21">
        <f t="shared" si="4"/>
        <v>88.55</v>
      </c>
      <c r="AB6" s="21">
        <f t="shared" si="4"/>
        <v>83.73</v>
      </c>
      <c r="AC6" s="21">
        <f t="shared" si="4"/>
        <v>78.05</v>
      </c>
      <c r="AD6" s="21" t="str">
        <f t="shared" si="4"/>
        <v>-</v>
      </c>
      <c r="AE6" s="21" t="str">
        <f t="shared" si="4"/>
        <v>-</v>
      </c>
      <c r="AF6" s="21">
        <f t="shared" si="4"/>
        <v>107.21</v>
      </c>
      <c r="AG6" s="21">
        <f t="shared" si="4"/>
        <v>107.08</v>
      </c>
      <c r="AH6" s="21">
        <f t="shared" si="4"/>
        <v>106.08</v>
      </c>
      <c r="AI6" s="20" t="str">
        <f>IF(AI7="","",IF(AI7="-","【-】","【"&amp;SUBSTITUTE(TEXT(AI7,"#,##0.00"),"-","△")&amp;"】"))</f>
        <v>【106.11】</v>
      </c>
      <c r="AJ6" s="21" t="str">
        <f>IF(AJ7="",NA(),AJ7)</f>
        <v>-</v>
      </c>
      <c r="AK6" s="21" t="str">
        <f t="shared" ref="AK6:AS6" si="5">IF(AK7="",NA(),AK7)</f>
        <v>-</v>
      </c>
      <c r="AL6" s="21">
        <f t="shared" si="5"/>
        <v>76.88</v>
      </c>
      <c r="AM6" s="21">
        <f t="shared" si="5"/>
        <v>197.91</v>
      </c>
      <c r="AN6" s="21">
        <f t="shared" si="5"/>
        <v>317.85000000000002</v>
      </c>
      <c r="AO6" s="21" t="str">
        <f t="shared" si="5"/>
        <v>-</v>
      </c>
      <c r="AP6" s="21" t="str">
        <f t="shared" si="5"/>
        <v>-</v>
      </c>
      <c r="AQ6" s="21">
        <f t="shared" si="5"/>
        <v>43.71</v>
      </c>
      <c r="AR6" s="21">
        <f t="shared" si="5"/>
        <v>45.94</v>
      </c>
      <c r="AS6" s="21">
        <f t="shared" si="5"/>
        <v>29.34</v>
      </c>
      <c r="AT6" s="20" t="str">
        <f>IF(AT7="","",IF(AT7="-","【-】","【"&amp;SUBSTITUTE(TEXT(AT7,"#,##0.00"),"-","△")&amp;"】"))</f>
        <v>【3.15】</v>
      </c>
      <c r="AU6" s="21" t="str">
        <f>IF(AU7="",NA(),AU7)</f>
        <v>-</v>
      </c>
      <c r="AV6" s="21" t="str">
        <f t="shared" ref="AV6:BD6" si="6">IF(AV7="",NA(),AV7)</f>
        <v>-</v>
      </c>
      <c r="AW6" s="21">
        <f t="shared" si="6"/>
        <v>34.82</v>
      </c>
      <c r="AX6" s="21">
        <f t="shared" si="6"/>
        <v>51.53</v>
      </c>
      <c r="AY6" s="21">
        <f t="shared" si="6"/>
        <v>71.23</v>
      </c>
      <c r="AZ6" s="21" t="str">
        <f t="shared" si="6"/>
        <v>-</v>
      </c>
      <c r="BA6" s="21" t="str">
        <f t="shared" si="6"/>
        <v>-</v>
      </c>
      <c r="BB6" s="21">
        <f t="shared" si="6"/>
        <v>40.67</v>
      </c>
      <c r="BC6" s="21">
        <f t="shared" si="6"/>
        <v>47.7</v>
      </c>
      <c r="BD6" s="21">
        <f t="shared" si="6"/>
        <v>50.59</v>
      </c>
      <c r="BE6" s="20" t="str">
        <f>IF(BE7="","",IF(BE7="-","【-】","【"&amp;SUBSTITUTE(TEXT(BE7,"#,##0.00"),"-","△")&amp;"】"))</f>
        <v>【73.44】</v>
      </c>
      <c r="BF6" s="21" t="str">
        <f>IF(BF7="",NA(),BF7)</f>
        <v>-</v>
      </c>
      <c r="BG6" s="21" t="str">
        <f t="shared" ref="BG6:BO6" si="7">IF(BG7="",NA(),BG7)</f>
        <v>-</v>
      </c>
      <c r="BH6" s="20">
        <f t="shared" si="7"/>
        <v>0</v>
      </c>
      <c r="BI6" s="20">
        <f t="shared" si="7"/>
        <v>0</v>
      </c>
      <c r="BJ6" s="20">
        <f t="shared" si="7"/>
        <v>0</v>
      </c>
      <c r="BK6" s="21" t="str">
        <f t="shared" si="7"/>
        <v>-</v>
      </c>
      <c r="BL6" s="21" t="str">
        <f t="shared" si="7"/>
        <v>-</v>
      </c>
      <c r="BM6" s="21">
        <f t="shared" si="7"/>
        <v>1050.51</v>
      </c>
      <c r="BN6" s="21">
        <f t="shared" si="7"/>
        <v>1102.01</v>
      </c>
      <c r="BO6" s="21">
        <f t="shared" si="7"/>
        <v>987.36</v>
      </c>
      <c r="BP6" s="20" t="str">
        <f>IF(BP7="","",IF(BP7="-","【-】","【"&amp;SUBSTITUTE(TEXT(BP7,"#,##0.00"),"-","△")&amp;"】"))</f>
        <v>【652.82】</v>
      </c>
      <c r="BQ6" s="21" t="str">
        <f>IF(BQ7="",NA(),BQ7)</f>
        <v>-</v>
      </c>
      <c r="BR6" s="21" t="str">
        <f t="shared" ref="BR6:BZ6" si="8">IF(BR7="",NA(),BR7)</f>
        <v>-</v>
      </c>
      <c r="BS6" s="21">
        <f t="shared" si="8"/>
        <v>57.55</v>
      </c>
      <c r="BT6" s="21">
        <f t="shared" si="8"/>
        <v>73.08</v>
      </c>
      <c r="BU6" s="21">
        <f t="shared" si="8"/>
        <v>74.680000000000007</v>
      </c>
      <c r="BV6" s="21" t="str">
        <f t="shared" si="8"/>
        <v>-</v>
      </c>
      <c r="BW6" s="21" t="str">
        <f t="shared" si="8"/>
        <v>-</v>
      </c>
      <c r="BX6" s="21">
        <f t="shared" si="8"/>
        <v>82.65</v>
      </c>
      <c r="BY6" s="21">
        <f t="shared" si="8"/>
        <v>82.55</v>
      </c>
      <c r="BZ6" s="21">
        <f t="shared" si="8"/>
        <v>83.55</v>
      </c>
      <c r="CA6" s="20" t="str">
        <f>IF(CA7="","",IF(CA7="-","【-】","【"&amp;SUBSTITUTE(TEXT(CA7,"#,##0.00"),"-","△")&amp;"】"))</f>
        <v>【97.61】</v>
      </c>
      <c r="CB6" s="21" t="str">
        <f>IF(CB7="",NA(),CB7)</f>
        <v>-</v>
      </c>
      <c r="CC6" s="21" t="str">
        <f t="shared" ref="CC6:CK6" si="9">IF(CC7="",NA(),CC7)</f>
        <v>-</v>
      </c>
      <c r="CD6" s="21">
        <f t="shared" si="9"/>
        <v>343.18</v>
      </c>
      <c r="CE6" s="21">
        <f t="shared" si="9"/>
        <v>271.86</v>
      </c>
      <c r="CF6" s="21">
        <f t="shared" si="9"/>
        <v>270.10000000000002</v>
      </c>
      <c r="CG6" s="21" t="str">
        <f t="shared" si="9"/>
        <v>-</v>
      </c>
      <c r="CH6" s="21" t="str">
        <f t="shared" si="9"/>
        <v>-</v>
      </c>
      <c r="CI6" s="21">
        <f t="shared" si="9"/>
        <v>186.3</v>
      </c>
      <c r="CJ6" s="21">
        <f t="shared" si="9"/>
        <v>188.38</v>
      </c>
      <c r="CK6" s="21">
        <f t="shared" si="9"/>
        <v>185.98</v>
      </c>
      <c r="CL6" s="20" t="str">
        <f>IF(CL7="","",IF(CL7="-","【-】","【"&amp;SUBSTITUTE(TEXT(CL7,"#,##0.00"),"-","△")&amp;"】"))</f>
        <v>【138.29】</v>
      </c>
      <c r="CM6" s="21" t="str">
        <f>IF(CM7="",NA(),CM7)</f>
        <v>-</v>
      </c>
      <c r="CN6" s="21" t="str">
        <f t="shared" ref="CN6:CV6" si="10">IF(CN7="",NA(),CN7)</f>
        <v>-</v>
      </c>
      <c r="CO6" s="21">
        <f t="shared" si="10"/>
        <v>27.88</v>
      </c>
      <c r="CP6" s="21">
        <f t="shared" si="10"/>
        <v>32.229999999999997</v>
      </c>
      <c r="CQ6" s="21">
        <f t="shared" si="10"/>
        <v>29.08</v>
      </c>
      <c r="CR6" s="21" t="str">
        <f t="shared" si="10"/>
        <v>-</v>
      </c>
      <c r="CS6" s="21" t="str">
        <f t="shared" si="10"/>
        <v>-</v>
      </c>
      <c r="CT6" s="21">
        <f t="shared" si="10"/>
        <v>50.53</v>
      </c>
      <c r="CU6" s="21">
        <f t="shared" si="10"/>
        <v>51.42</v>
      </c>
      <c r="CV6" s="21">
        <f t="shared" si="10"/>
        <v>48.95</v>
      </c>
      <c r="CW6" s="20" t="str">
        <f>IF(CW7="","",IF(CW7="-","【-】","【"&amp;SUBSTITUTE(TEXT(CW7,"#,##0.00"),"-","△")&amp;"】"))</f>
        <v>【59.10】</v>
      </c>
      <c r="CX6" s="21" t="str">
        <f>IF(CX7="",NA(),CX7)</f>
        <v>-</v>
      </c>
      <c r="CY6" s="21" t="str">
        <f t="shared" ref="CY6:DG6" si="11">IF(CY7="",NA(),CY7)</f>
        <v>-</v>
      </c>
      <c r="CZ6" s="21">
        <f t="shared" si="11"/>
        <v>74.819999999999993</v>
      </c>
      <c r="DA6" s="21">
        <f t="shared" si="11"/>
        <v>77.55</v>
      </c>
      <c r="DB6" s="21">
        <f t="shared" si="11"/>
        <v>73.86</v>
      </c>
      <c r="DC6" s="21" t="str">
        <f t="shared" si="11"/>
        <v>-</v>
      </c>
      <c r="DD6" s="21" t="str">
        <f t="shared" si="11"/>
        <v>-</v>
      </c>
      <c r="DE6" s="21">
        <f t="shared" si="11"/>
        <v>82.08</v>
      </c>
      <c r="DF6" s="21">
        <f t="shared" si="11"/>
        <v>81.34</v>
      </c>
      <c r="DG6" s="21">
        <f t="shared" si="11"/>
        <v>81.14</v>
      </c>
      <c r="DH6" s="20" t="str">
        <f>IF(DH7="","",IF(DH7="-","【-】","【"&amp;SUBSTITUTE(TEXT(DH7,"#,##0.00"),"-","△")&amp;"】"))</f>
        <v>【95.82】</v>
      </c>
      <c r="DI6" s="21" t="str">
        <f>IF(DI7="",NA(),DI7)</f>
        <v>-</v>
      </c>
      <c r="DJ6" s="21" t="str">
        <f t="shared" ref="DJ6:DR6" si="12">IF(DJ7="",NA(),DJ7)</f>
        <v>-</v>
      </c>
      <c r="DK6" s="21">
        <f t="shared" si="12"/>
        <v>3.84</v>
      </c>
      <c r="DL6" s="21">
        <f t="shared" si="12"/>
        <v>7.6</v>
      </c>
      <c r="DM6" s="21">
        <f t="shared" si="12"/>
        <v>11.21</v>
      </c>
      <c r="DN6" s="21" t="str">
        <f t="shared" si="12"/>
        <v>-</v>
      </c>
      <c r="DO6" s="21" t="str">
        <f t="shared" si="12"/>
        <v>-</v>
      </c>
      <c r="DP6" s="21">
        <f t="shared" si="12"/>
        <v>12.7</v>
      </c>
      <c r="DQ6" s="21">
        <f t="shared" si="12"/>
        <v>14.65</v>
      </c>
      <c r="DR6" s="21">
        <f t="shared" si="12"/>
        <v>16.11</v>
      </c>
      <c r="DS6" s="20" t="str">
        <f>IF(DS7="","",IF(DS7="-","【-】","【"&amp;SUBSTITUTE(TEXT(DS7,"#,##0.00"),"-","△")&amp;"】"))</f>
        <v>【39.74】</v>
      </c>
      <c r="DT6" s="21" t="str">
        <f>IF(DT7="",NA(),DT7)</f>
        <v>-</v>
      </c>
      <c r="DU6" s="21" t="str">
        <f t="shared" ref="DU6:EC6" si="13">IF(DU7="",NA(),DU7)</f>
        <v>-</v>
      </c>
      <c r="DV6" s="20">
        <f t="shared" si="13"/>
        <v>0</v>
      </c>
      <c r="DW6" s="20">
        <f t="shared" si="13"/>
        <v>0</v>
      </c>
      <c r="DX6" s="20">
        <f t="shared" si="13"/>
        <v>0</v>
      </c>
      <c r="DY6" s="21" t="str">
        <f t="shared" si="13"/>
        <v>-</v>
      </c>
      <c r="DZ6" s="21" t="str">
        <f t="shared" si="13"/>
        <v>-</v>
      </c>
      <c r="EA6" s="20">
        <f t="shared" si="13"/>
        <v>0</v>
      </c>
      <c r="EB6" s="21">
        <f t="shared" si="13"/>
        <v>0.1</v>
      </c>
      <c r="EC6" s="21">
        <f t="shared" si="13"/>
        <v>0.17</v>
      </c>
      <c r="ED6" s="20" t="str">
        <f>IF(ED7="","",IF(ED7="-","【-】","【"&amp;SUBSTITUTE(TEXT(ED7,"#,##0.00"),"-","△")&amp;"】"))</f>
        <v>【7.62】</v>
      </c>
      <c r="EE6" s="21" t="str">
        <f>IF(EE7="",NA(),EE7)</f>
        <v>-</v>
      </c>
      <c r="EF6" s="21" t="str">
        <f t="shared" ref="EF6:EN6" si="14">IF(EF7="",NA(),EF7)</f>
        <v>-</v>
      </c>
      <c r="EG6" s="20">
        <f t="shared" si="14"/>
        <v>0</v>
      </c>
      <c r="EH6" s="20">
        <f t="shared" si="14"/>
        <v>0</v>
      </c>
      <c r="EI6" s="20">
        <f t="shared" si="14"/>
        <v>0</v>
      </c>
      <c r="EJ6" s="21" t="str">
        <f t="shared" si="14"/>
        <v>-</v>
      </c>
      <c r="EK6" s="21" t="str">
        <f t="shared" si="14"/>
        <v>-</v>
      </c>
      <c r="EL6" s="21">
        <f t="shared" si="14"/>
        <v>1.65</v>
      </c>
      <c r="EM6" s="21">
        <f t="shared" si="14"/>
        <v>0.14000000000000001</v>
      </c>
      <c r="EN6" s="21">
        <f t="shared" si="14"/>
        <v>0.08</v>
      </c>
      <c r="EO6" s="20" t="str">
        <f>IF(EO7="","",IF(EO7="-","【-】","【"&amp;SUBSTITUTE(TEXT(EO7,"#,##0.00"),"-","△")&amp;"】"))</f>
        <v>【0.23】</v>
      </c>
    </row>
    <row r="7" spans="1:148" s="22" customFormat="1" x14ac:dyDescent="0.15">
      <c r="A7" s="14"/>
      <c r="B7" s="23">
        <v>2022</v>
      </c>
      <c r="C7" s="23">
        <v>82155</v>
      </c>
      <c r="D7" s="23">
        <v>46</v>
      </c>
      <c r="E7" s="23">
        <v>17</v>
      </c>
      <c r="F7" s="23">
        <v>1</v>
      </c>
      <c r="G7" s="23">
        <v>0</v>
      </c>
      <c r="H7" s="23" t="s">
        <v>96</v>
      </c>
      <c r="I7" s="23" t="s">
        <v>97</v>
      </c>
      <c r="J7" s="23" t="s">
        <v>98</v>
      </c>
      <c r="K7" s="23" t="s">
        <v>99</v>
      </c>
      <c r="L7" s="23" t="s">
        <v>100</v>
      </c>
      <c r="M7" s="23" t="s">
        <v>101</v>
      </c>
      <c r="N7" s="24" t="s">
        <v>102</v>
      </c>
      <c r="O7" s="24">
        <v>62.88</v>
      </c>
      <c r="P7" s="24">
        <v>10.58</v>
      </c>
      <c r="Q7" s="24">
        <v>79.180000000000007</v>
      </c>
      <c r="R7" s="24">
        <v>3850</v>
      </c>
      <c r="S7" s="24">
        <v>41448</v>
      </c>
      <c r="T7" s="24">
        <v>186.79</v>
      </c>
      <c r="U7" s="24">
        <v>221.9</v>
      </c>
      <c r="V7" s="24">
        <v>4353</v>
      </c>
      <c r="W7" s="24">
        <v>1.24</v>
      </c>
      <c r="X7" s="24">
        <v>3510.48</v>
      </c>
      <c r="Y7" s="24" t="s">
        <v>102</v>
      </c>
      <c r="Z7" s="24" t="s">
        <v>102</v>
      </c>
      <c r="AA7" s="24">
        <v>88.55</v>
      </c>
      <c r="AB7" s="24">
        <v>83.73</v>
      </c>
      <c r="AC7" s="24">
        <v>78.05</v>
      </c>
      <c r="AD7" s="24" t="s">
        <v>102</v>
      </c>
      <c r="AE7" s="24" t="s">
        <v>102</v>
      </c>
      <c r="AF7" s="24">
        <v>107.21</v>
      </c>
      <c r="AG7" s="24">
        <v>107.08</v>
      </c>
      <c r="AH7" s="24">
        <v>106.08</v>
      </c>
      <c r="AI7" s="24">
        <v>106.11</v>
      </c>
      <c r="AJ7" s="24" t="s">
        <v>102</v>
      </c>
      <c r="AK7" s="24" t="s">
        <v>102</v>
      </c>
      <c r="AL7" s="24">
        <v>76.88</v>
      </c>
      <c r="AM7" s="24">
        <v>197.91</v>
      </c>
      <c r="AN7" s="24">
        <v>317.85000000000002</v>
      </c>
      <c r="AO7" s="24" t="s">
        <v>102</v>
      </c>
      <c r="AP7" s="24" t="s">
        <v>102</v>
      </c>
      <c r="AQ7" s="24">
        <v>43.71</v>
      </c>
      <c r="AR7" s="24">
        <v>45.94</v>
      </c>
      <c r="AS7" s="24">
        <v>29.34</v>
      </c>
      <c r="AT7" s="24">
        <v>3.15</v>
      </c>
      <c r="AU7" s="24" t="s">
        <v>102</v>
      </c>
      <c r="AV7" s="24" t="s">
        <v>102</v>
      </c>
      <c r="AW7" s="24">
        <v>34.82</v>
      </c>
      <c r="AX7" s="24">
        <v>51.53</v>
      </c>
      <c r="AY7" s="24">
        <v>71.23</v>
      </c>
      <c r="AZ7" s="24" t="s">
        <v>102</v>
      </c>
      <c r="BA7" s="24" t="s">
        <v>102</v>
      </c>
      <c r="BB7" s="24">
        <v>40.67</v>
      </c>
      <c r="BC7" s="24">
        <v>47.7</v>
      </c>
      <c r="BD7" s="24">
        <v>50.59</v>
      </c>
      <c r="BE7" s="24">
        <v>73.44</v>
      </c>
      <c r="BF7" s="24" t="s">
        <v>102</v>
      </c>
      <c r="BG7" s="24" t="s">
        <v>102</v>
      </c>
      <c r="BH7" s="24">
        <v>0</v>
      </c>
      <c r="BI7" s="24">
        <v>0</v>
      </c>
      <c r="BJ7" s="24">
        <v>0</v>
      </c>
      <c r="BK7" s="24" t="s">
        <v>102</v>
      </c>
      <c r="BL7" s="24" t="s">
        <v>102</v>
      </c>
      <c r="BM7" s="24">
        <v>1050.51</v>
      </c>
      <c r="BN7" s="24">
        <v>1102.01</v>
      </c>
      <c r="BO7" s="24">
        <v>987.36</v>
      </c>
      <c r="BP7" s="24">
        <v>652.82000000000005</v>
      </c>
      <c r="BQ7" s="24" t="s">
        <v>102</v>
      </c>
      <c r="BR7" s="24" t="s">
        <v>102</v>
      </c>
      <c r="BS7" s="24">
        <v>57.55</v>
      </c>
      <c r="BT7" s="24">
        <v>73.08</v>
      </c>
      <c r="BU7" s="24">
        <v>74.680000000000007</v>
      </c>
      <c r="BV7" s="24" t="s">
        <v>102</v>
      </c>
      <c r="BW7" s="24" t="s">
        <v>102</v>
      </c>
      <c r="BX7" s="24">
        <v>82.65</v>
      </c>
      <c r="BY7" s="24">
        <v>82.55</v>
      </c>
      <c r="BZ7" s="24">
        <v>83.55</v>
      </c>
      <c r="CA7" s="24">
        <v>97.61</v>
      </c>
      <c r="CB7" s="24" t="s">
        <v>102</v>
      </c>
      <c r="CC7" s="24" t="s">
        <v>102</v>
      </c>
      <c r="CD7" s="24">
        <v>343.18</v>
      </c>
      <c r="CE7" s="24">
        <v>271.86</v>
      </c>
      <c r="CF7" s="24">
        <v>270.10000000000002</v>
      </c>
      <c r="CG7" s="24" t="s">
        <v>102</v>
      </c>
      <c r="CH7" s="24" t="s">
        <v>102</v>
      </c>
      <c r="CI7" s="24">
        <v>186.3</v>
      </c>
      <c r="CJ7" s="24">
        <v>188.38</v>
      </c>
      <c r="CK7" s="24">
        <v>185.98</v>
      </c>
      <c r="CL7" s="24">
        <v>138.29</v>
      </c>
      <c r="CM7" s="24" t="s">
        <v>102</v>
      </c>
      <c r="CN7" s="24" t="s">
        <v>102</v>
      </c>
      <c r="CO7" s="24">
        <v>27.88</v>
      </c>
      <c r="CP7" s="24">
        <v>32.229999999999997</v>
      </c>
      <c r="CQ7" s="24">
        <v>29.08</v>
      </c>
      <c r="CR7" s="24" t="s">
        <v>102</v>
      </c>
      <c r="CS7" s="24" t="s">
        <v>102</v>
      </c>
      <c r="CT7" s="24">
        <v>50.53</v>
      </c>
      <c r="CU7" s="24">
        <v>51.42</v>
      </c>
      <c r="CV7" s="24">
        <v>48.95</v>
      </c>
      <c r="CW7" s="24">
        <v>59.1</v>
      </c>
      <c r="CX7" s="24" t="s">
        <v>102</v>
      </c>
      <c r="CY7" s="24" t="s">
        <v>102</v>
      </c>
      <c r="CZ7" s="24">
        <v>74.819999999999993</v>
      </c>
      <c r="DA7" s="24">
        <v>77.55</v>
      </c>
      <c r="DB7" s="24">
        <v>73.86</v>
      </c>
      <c r="DC7" s="24" t="s">
        <v>102</v>
      </c>
      <c r="DD7" s="24" t="s">
        <v>102</v>
      </c>
      <c r="DE7" s="24">
        <v>82.08</v>
      </c>
      <c r="DF7" s="24">
        <v>81.34</v>
      </c>
      <c r="DG7" s="24">
        <v>81.14</v>
      </c>
      <c r="DH7" s="24">
        <v>95.82</v>
      </c>
      <c r="DI7" s="24" t="s">
        <v>102</v>
      </c>
      <c r="DJ7" s="24" t="s">
        <v>102</v>
      </c>
      <c r="DK7" s="24">
        <v>3.84</v>
      </c>
      <c r="DL7" s="24">
        <v>7.6</v>
      </c>
      <c r="DM7" s="24">
        <v>11.21</v>
      </c>
      <c r="DN7" s="24" t="s">
        <v>102</v>
      </c>
      <c r="DO7" s="24" t="s">
        <v>102</v>
      </c>
      <c r="DP7" s="24">
        <v>12.7</v>
      </c>
      <c r="DQ7" s="24">
        <v>14.65</v>
      </c>
      <c r="DR7" s="24">
        <v>16.11</v>
      </c>
      <c r="DS7" s="24">
        <v>39.74</v>
      </c>
      <c r="DT7" s="24" t="s">
        <v>102</v>
      </c>
      <c r="DU7" s="24" t="s">
        <v>102</v>
      </c>
      <c r="DV7" s="24">
        <v>0</v>
      </c>
      <c r="DW7" s="24">
        <v>0</v>
      </c>
      <c r="DX7" s="24">
        <v>0</v>
      </c>
      <c r="DY7" s="24" t="s">
        <v>102</v>
      </c>
      <c r="DZ7" s="24" t="s">
        <v>102</v>
      </c>
      <c r="EA7" s="24">
        <v>0</v>
      </c>
      <c r="EB7" s="24">
        <v>0.1</v>
      </c>
      <c r="EC7" s="24">
        <v>0.17</v>
      </c>
      <c r="ED7" s="24">
        <v>7.62</v>
      </c>
      <c r="EE7" s="24" t="s">
        <v>102</v>
      </c>
      <c r="EF7" s="24" t="s">
        <v>102</v>
      </c>
      <c r="EG7" s="24">
        <v>0</v>
      </c>
      <c r="EH7" s="24">
        <v>0</v>
      </c>
      <c r="EI7" s="24">
        <v>0</v>
      </c>
      <c r="EJ7" s="24" t="s">
        <v>102</v>
      </c>
      <c r="EK7" s="24" t="s">
        <v>102</v>
      </c>
      <c r="EL7" s="24">
        <v>1.65</v>
      </c>
      <c r="EM7" s="24">
        <v>0.14000000000000001</v>
      </c>
      <c r="EN7" s="24">
        <v>0.08</v>
      </c>
      <c r="EO7" s="24">
        <v>0.23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111</v>
      </c>
      <c r="E13" t="s">
        <v>111</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2024-02-05T04:21:15Z</cp:lastPrinted>
  <dcterms:created xsi:type="dcterms:W3CDTF">2023-12-12T00:43:32Z</dcterms:created>
  <dcterms:modified xsi:type="dcterms:W3CDTF">2024-03-05T01:09:35Z</dcterms:modified>
  <cp:category/>
</cp:coreProperties>
</file>