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LVkx/nJg6ZL9ZyTMiP/0edG8KatwMA0q4qR+BfKqEhLlw8RuvDN+F/DWIqjk7PrVggjgt21rPOvhOjrsfaZrgg==" workbookSaltValue="RSbaDbzDY0opbrHMQMxL7A==" workbookSpinCount="100000"/>
  <bookViews>
    <workbookView xWindow="-120" yWindow="-120" windowWidth="20730" windowHeight="11040"/>
  </bookViews>
  <sheets>
    <sheet name="法適用_水道事業" sheetId="4" r:id="rId1"/>
    <sheet name="データ" sheetId="5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<sst xmlns="http://schemas.openxmlformats.org/spreadsheetml/2006/main" xmlns:r="http://schemas.openxmlformats.org/officeDocument/2006/relationships" count="111" uniqueCount="111">
  <si>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</si>
  <si>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</si>
  <si>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</si>
  <si>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</si>
  <si>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</si>
  <si>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</si>
  <si>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</si>
  <si>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</si>
  <si>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</si>
  <si>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茨城県　北茨城市</t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</si>
  <si>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</si>
  <si>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</si>
  <si>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</si>
  <si>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</si>
  <si>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</si>
  <si>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</si>
  <si>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</si>
  <si>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</si>
  <si>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</si>
  <si>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</si>
  <si>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</si>
  <si>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</si>
  <si>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</si>
  <si>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A5</t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</si>
  <si>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</si>
  <si>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</si>
  <si>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</si>
  <si>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</si>
  <si>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</si>
  <si>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</si>
  <si>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</si>
  <si>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</si>
  <si>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</si>
  <si>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</si>
  <si>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</si>
  <si>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</si>
  <si>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</si>
  <si>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</si>
  <si>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</si>
  <si>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</si>
  <si>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</si>
  <si>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</si>
  <si>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</si>
  <si>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</si>
  <si>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</si>
  <si>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</si>
  <si>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</si>
  <si>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</si>
  <si>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</si>
  <si>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</si>
  <si>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</si>
  <si>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</si>
  <si>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</si>
  <si>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</si>
  <si>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</si>
  <si>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</si>
  <si>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</si>
  <si>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</si>
  <si>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</si>
  <si>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</si>
  <si>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</si>
  <si>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</si>
  <si>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</si>
  <si>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</si>
  <si>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</si>
  <si>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</si>
  <si>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</si>
  <si>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</si>
  <si>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</si>
  <si>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</si>
  <si>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</si>
  <si>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</si>
  <si>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</si>
  <si>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</si>
  <si>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</si>
  <si>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</si>
  <si>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</si>
  <si>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</si>
  <si>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</si>
  <si>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</si>
  <si>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</si>
  <si>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</si>
  <si>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</si>
  <si>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</si>
  <si>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</si>
  <si>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</si>
  <si>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</si>
  <si>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</si>
  <si>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</si>
  <si>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</si>
  <si>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</si>
  <si>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</si>
  <si>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</si>
  <si>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</si>
  <si>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</si>
  <si>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法適用</t>
  </si>
  <si>
    <t>水道事業</t>
  </si>
  <si>
    <t>末端給水事業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</si>
  <si>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</si>
  <si>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</si>
  <si>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</si>
  <si>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</si>
  <si>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</si>
  <si>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</si>
  <si>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</si>
  <si>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</si>
  <si>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</si>
  <si>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</si>
  <si>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経営の健全性・効率性、老朽化の状況ともに全国平均・類似団体と比較してやや低い水準となっている。
　人口減少や物価高騰の影響を受け経営状況は悪化、施設の老朽化も進んでいる。また、近年では技術系を中心に人材確保が困難となってきている。
　今後は、財政計画を見直した上で、料金改定等を適格に行い、経営の健全化・効率化を図りながら、施設の更新と人材の確保を計画的に進める必要がある。</t>
    <rPh sb="50" eb="52">
      <t>ジンコウ</t>
    </rPh>
    <rPh sb="52" eb="54">
      <t>ゲンショウ</t>
    </rPh>
    <rPh sb="55" eb="57">
      <t>ブッカ</t>
    </rPh>
    <rPh sb="57" eb="59">
      <t>コウトウ</t>
    </rPh>
    <rPh sb="60" eb="62">
      <t>エイキョウ</t>
    </rPh>
    <rPh sb="63" eb="64">
      <t>ウ</t>
    </rPh>
    <rPh sb="70" eb="72">
      <t>アッカ</t>
    </rPh>
    <rPh sb="80" eb="81">
      <t>スス</t>
    </rPh>
    <rPh sb="89" eb="91">
      <t>キンネン</t>
    </rPh>
    <rPh sb="93" eb="96">
      <t>ギジュツケイ</t>
    </rPh>
    <rPh sb="97" eb="99">
      <t>チュウシン</t>
    </rPh>
    <rPh sb="100" eb="102">
      <t>ジンザイ</t>
    </rPh>
    <rPh sb="102" eb="104">
      <t>カク</t>
    </rPh>
    <rPh sb="105" eb="107">
      <t>コンナン</t>
    </rPh>
    <rPh sb="122" eb="124">
      <t>ザイセイ</t>
    </rPh>
    <rPh sb="124" eb="126">
      <t>ケイカク</t>
    </rPh>
    <rPh sb="127" eb="129">
      <t>ミナオ</t>
    </rPh>
    <rPh sb="131" eb="132">
      <t>ウエ</t>
    </rPh>
    <rPh sb="134" eb="136">
      <t>リョウキン</t>
    </rPh>
    <rPh sb="136" eb="138">
      <t>カイテイ</t>
    </rPh>
    <rPh sb="138" eb="139">
      <t>トウ</t>
    </rPh>
    <rPh sb="140" eb="142">
      <t>テキカク</t>
    </rPh>
    <rPh sb="143" eb="144">
      <t>オコナ</t>
    </rPh>
    <rPh sb="169" eb="171">
      <t>ジンザイ</t>
    </rPh>
    <rPh sb="172" eb="174">
      <t>カク</t>
    </rPh>
    <rPh sb="175" eb="178">
      <t>ケイカクテキ</t>
    </rPh>
    <phoneticPr fontId="1"/>
  </si>
  <si>
    <t>①経常収支比率
　給水人口の減少、物価高騰の影響を受け下降傾向にある。収支改善に向けた対策が必要である。
④企業債残高対給水収益比率
　過去に行った施設の大規模更新事業の影響により、全国平均・類似団体と比較して高くなっている。適宜、財政計画を見直す必要がある。
⑤料金回収率
　人口減少や物価高騰の影響を受け下降傾向にある。収益改善と費用抑制が必要である。
⑥給水原価
　有収水量の減少、物価高騰による影響を受け上昇傾向にある。今後、更なる費用抑制に努める必要がある。
⑦施設利用率
　低い状況にあり、施設のダウンサイジング等の検討が必要である。
⑧有収率
　100％を大きく下回っており、施設の老朽化による漏水が大きな原因と考えられる。老朽管更新・漏水調査により改善傾向が見られるものの、全国平均・類似団体と比較して低く、更なる対策が必要である。</t>
    <rPh sb="1" eb="3">
      <t>ケイジョウ</t>
    </rPh>
    <rPh sb="3" eb="5">
      <t>シュウシ</t>
    </rPh>
    <rPh sb="5" eb="7">
      <t>ヒリツ</t>
    </rPh>
    <rPh sb="9" eb="11">
      <t>キュウスイ</t>
    </rPh>
    <rPh sb="11" eb="13">
      <t>ジンコウ</t>
    </rPh>
    <rPh sb="14" eb="16">
      <t>ゲンショウ</t>
    </rPh>
    <rPh sb="25" eb="26">
      <t>ウ</t>
    </rPh>
    <rPh sb="27" eb="29">
      <t>カコウ</t>
    </rPh>
    <rPh sb="29" eb="31">
      <t>ケイコウ</t>
    </rPh>
    <rPh sb="35" eb="37">
      <t>シュウシ</t>
    </rPh>
    <rPh sb="37" eb="39">
      <t>カイゼン</t>
    </rPh>
    <rPh sb="40" eb="41">
      <t>ム</t>
    </rPh>
    <rPh sb="43" eb="45">
      <t>タイサク</t>
    </rPh>
    <rPh sb="46" eb="48">
      <t>ヒツヨウ</t>
    </rPh>
    <rPh sb="69" eb="71">
      <t>カコ</t>
    </rPh>
    <rPh sb="72" eb="73">
      <t>オコナ</t>
    </rPh>
    <rPh sb="75" eb="77">
      <t>シセツ</t>
    </rPh>
    <rPh sb="78" eb="81">
      <t>ダイキボ</t>
    </rPh>
    <rPh sb="81" eb="83">
      <t>コウシン</t>
    </rPh>
    <rPh sb="83" eb="85">
      <t>ジギョウ</t>
    </rPh>
    <rPh sb="86" eb="88">
      <t>エイキョウ</t>
    </rPh>
    <rPh sb="92" eb="94">
      <t>ゼンコク</t>
    </rPh>
    <rPh sb="94" eb="96">
      <t>ヘイキン</t>
    </rPh>
    <rPh sb="97" eb="101">
      <t>ルイジ</t>
    </rPh>
    <rPh sb="102" eb="104">
      <t>ヒカ</t>
    </rPh>
    <rPh sb="106" eb="107">
      <t>タカ</t>
    </rPh>
    <rPh sb="114" eb="116">
      <t>テキギ</t>
    </rPh>
    <rPh sb="117" eb="119">
      <t>ザイセイ</t>
    </rPh>
    <rPh sb="119" eb="121">
      <t>ケイカク</t>
    </rPh>
    <rPh sb="122" eb="124">
      <t>ミナオ</t>
    </rPh>
    <rPh sb="125" eb="127">
      <t>ヒツヨウ</t>
    </rPh>
    <rPh sb="147" eb="149">
      <t>リョウキン</t>
    </rPh>
    <rPh sb="149" eb="151">
      <t>カイシュウ</t>
    </rPh>
    <rPh sb="151" eb="152">
      <t>リツ</t>
    </rPh>
    <rPh sb="154" eb="156">
      <t>ジンコウ</t>
    </rPh>
    <rPh sb="156" eb="158">
      <t>ゲンショウ</t>
    </rPh>
    <rPh sb="159" eb="161">
      <t>ブッカ</t>
    </rPh>
    <rPh sb="161" eb="163">
      <t>コウトウ</t>
    </rPh>
    <rPh sb="164" eb="166">
      <t>エイキョウ</t>
    </rPh>
    <rPh sb="167" eb="168">
      <t>ウ</t>
    </rPh>
    <rPh sb="169" eb="171">
      <t>カコウ</t>
    </rPh>
    <rPh sb="171" eb="173">
      <t>ケイコウ</t>
    </rPh>
    <rPh sb="177" eb="179">
      <t>シュウエキ</t>
    </rPh>
    <rPh sb="179" eb="181">
      <t>カイゼン</t>
    </rPh>
    <rPh sb="182" eb="186">
      <t>ヒヨウヨ</t>
    </rPh>
    <rPh sb="187" eb="189">
      <t>ヒツヨウ</t>
    </rPh>
    <rPh sb="196" eb="198">
      <t>キュウスイ</t>
    </rPh>
    <rPh sb="198" eb="200">
      <t>ゲンカ</t>
    </rPh>
    <rPh sb="210" eb="212">
      <t>ブッカ</t>
    </rPh>
    <rPh sb="212" eb="214">
      <t>コウトウ</t>
    </rPh>
    <rPh sb="217" eb="219">
      <t>エイキョウ</t>
    </rPh>
    <rPh sb="220" eb="221">
      <t>ウ</t>
    </rPh>
    <rPh sb="222" eb="226">
      <t>ジョウショウケイコウ</t>
    </rPh>
    <rPh sb="230" eb="232">
      <t>コンゴ</t>
    </rPh>
    <rPh sb="233" eb="234">
      <t>サラ</t>
    </rPh>
    <rPh sb="236" eb="238">
      <t>ヒヨウ</t>
    </rPh>
    <rPh sb="238" eb="240">
      <t>ヨクセイ</t>
    </rPh>
    <rPh sb="241" eb="242">
      <t>ツト</t>
    </rPh>
    <rPh sb="244" eb="246">
      <t>ヒツヨウ</t>
    </rPh>
    <rPh sb="303" eb="304">
      <t>オオ</t>
    </rPh>
    <phoneticPr fontId="1"/>
  </si>
  <si>
    <t>①有形固定資産減価償却率
　大規模更新事業により改善は見られたものの、全国平均・類似団体と比較して、同程度、施設の老朽化が進んでいることを示している。今後とも施設の更新を計画的に実施していく必要がある。
②管路経年劣化率
　全国平均・類似団体と比較して、管路の経年劣化が進んでいることを示している。今後、管路の更新を計画的に実施していく必要がある。
③管路更新率
　令和6年度は、類似団体と比較して、同程度、管路の更新を実施できたことを示している。今後、財政状況の改善を図りながら、管路の更新を計画的に実施していく必要がある。</t>
    <rPh sb="14" eb="17">
      <t>ダイキボ</t>
    </rPh>
    <rPh sb="17" eb="19">
      <t>コウシン</t>
    </rPh>
    <rPh sb="19" eb="21">
      <t>ジギョウ</t>
    </rPh>
    <rPh sb="223" eb="225">
      <t>レイワ</t>
    </rPh>
    <rPh sb="226" eb="228">
      <t>ネンド</t>
    </rPh>
    <rPh sb="230" eb="234">
      <t>ルイジダンタイ</t>
    </rPh>
    <rPh sb="240" eb="243">
      <t>ドウテイド</t>
    </rPh>
    <rPh sb="250" eb="252">
      <t>ジッシ</t>
    </rPh>
    <rPh sb="267" eb="269">
      <t>ザイセイ</t>
    </rPh>
    <rPh sb="269" eb="271">
      <t>ジョウキョウ</t>
    </rPh>
    <rPh sb="272" eb="274">
      <t>カイゼン</t>
    </rPh>
    <rPh sb="275" eb="276">
      <t>ハカ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</si>
</sst>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0.31</c:v>
                </c:pt>
                <c:pt idx="1">
                  <c:v>0.25</c:v>
                </c:pt>
                <c:pt idx="2">
                  <c:v>0.61</c:v>
                </c:pt>
                <c:pt idx="3">
                  <c:v>0.37</c:v>
                </c:pt>
                <c:pt idx="4">
                  <c:v>0.49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56.62</c:v>
                </c:pt>
                <c:pt idx="1">
                  <c:v>56.24</c:v>
                </c:pt>
                <c:pt idx="2">
                  <c:v>55.31</c:v>
                </c:pt>
                <c:pt idx="3">
                  <c:v>53.92</c:v>
                </c:pt>
                <c:pt idx="4">
                  <c:v>54.53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81.48</c:v>
                </c:pt>
                <c:pt idx="1">
                  <c:v>81.739999999999995</c:v>
                </c:pt>
                <c:pt idx="2">
                  <c:v>81.87</c:v>
                </c:pt>
                <c:pt idx="3">
                  <c:v>81.99</c:v>
                </c:pt>
                <c:pt idx="4">
                  <c:v>82.1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118.75</c:v>
                </c:pt>
                <c:pt idx="1">
                  <c:v>119.18</c:v>
                </c:pt>
                <c:pt idx="2">
                  <c:v>102.1</c:v>
                </c:pt>
                <c:pt idx="3">
                  <c:v>102.65</c:v>
                </c:pt>
                <c:pt idx="4">
                  <c:v>102.99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55.71</c:v>
                </c:pt>
                <c:pt idx="1">
                  <c:v>49.16</c:v>
                </c:pt>
                <c:pt idx="2">
                  <c:v>50.6</c:v>
                </c:pt>
                <c:pt idx="3">
                  <c:v>51.12</c:v>
                </c:pt>
                <c:pt idx="4">
                  <c:v>52.51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31.3</c:v>
                </c:pt>
                <c:pt idx="1">
                  <c:v>31.18</c:v>
                </c:pt>
                <c:pt idx="2">
                  <c:v>32.270000000000003</c:v>
                </c:pt>
                <c:pt idx="3">
                  <c:v>34.229999999999997</c:v>
                </c:pt>
                <c:pt idx="4">
                  <c:v>35.28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46.76</c:v>
                </c:pt>
                <c:pt idx="1">
                  <c:v>219.31</c:v>
                </c:pt>
                <c:pt idx="2">
                  <c:v>186.39</c:v>
                </c:pt>
                <c:pt idx="3">
                  <c:v>157.68</c:v>
                </c:pt>
                <c:pt idx="4">
                  <c:v>127.66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510.54</c:v>
                </c:pt>
                <c:pt idx="1">
                  <c:v>658.72</c:v>
                </c:pt>
                <c:pt idx="2">
                  <c:v>635.08000000000004</c:v>
                </c:pt>
                <c:pt idx="3">
                  <c:v>789.4</c:v>
                </c:pt>
                <c:pt idx="4">
                  <c:v>594.33000000000004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113.46</c:v>
                </c:pt>
                <c:pt idx="1">
                  <c:v>110.85</c:v>
                </c:pt>
                <c:pt idx="2">
                  <c:v>93.93</c:v>
                </c:pt>
                <c:pt idx="3">
                  <c:v>76.209999999999994</c:v>
                </c:pt>
                <c:pt idx="4">
                  <c:v>99.47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170.19</c:v>
                </c:pt>
                <c:pt idx="1">
                  <c:v>174.91</c:v>
                </c:pt>
                <c:pt idx="2">
                  <c:v>207.03</c:v>
                </c:pt>
                <c:pt idx="3">
                  <c:v>206.85</c:v>
                </c:pt>
                <c:pt idx="4">
                  <c:v>196.67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45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3688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2931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217400" y="27908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45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3688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2931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217400" y="6562725"/>
          <a:ext cx="366268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45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6769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909300" y="10677525"/>
          <a:ext cx="470916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4175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73418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12661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5190470" y="29622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51904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1266170" y="6743700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3418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417570" y="67341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464050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9713595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4928850" y="10848975"/>
          <a:ext cx="6896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workbookViewId="0">
      <selection activeCell="BJ58" sqref="BJ58"/>
    </sheetView>
  </sheetViews>
  <sheetFormatPr defaultColWidth="2.625" defaultRowHeight="13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茨城県　北茨城市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11</v>
      </c>
      <c r="C7" s="13"/>
      <c r="D7" s="13"/>
      <c r="E7" s="13"/>
      <c r="F7" s="13"/>
      <c r="G7" s="13"/>
      <c r="H7" s="13"/>
      <c r="I7" s="5" t="s">
        <v>16</v>
      </c>
      <c r="J7" s="13"/>
      <c r="K7" s="13"/>
      <c r="L7" s="13"/>
      <c r="M7" s="13"/>
      <c r="N7" s="13"/>
      <c r="O7" s="22"/>
      <c r="P7" s="25" t="s">
        <v>10</v>
      </c>
      <c r="Q7" s="25"/>
      <c r="R7" s="25"/>
      <c r="S7" s="25"/>
      <c r="T7" s="25"/>
      <c r="U7" s="25"/>
      <c r="V7" s="25"/>
      <c r="W7" s="25" t="s">
        <v>18</v>
      </c>
      <c r="X7" s="25"/>
      <c r="Y7" s="25"/>
      <c r="Z7" s="25"/>
      <c r="AA7" s="25"/>
      <c r="AB7" s="25"/>
      <c r="AC7" s="25"/>
      <c r="AD7" s="25" t="s">
        <v>8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12</v>
      </c>
      <c r="AU7" s="13"/>
      <c r="AV7" s="13"/>
      <c r="AW7" s="13"/>
      <c r="AX7" s="13"/>
      <c r="AY7" s="13"/>
      <c r="AZ7" s="13"/>
      <c r="BA7" s="13"/>
      <c r="BB7" s="25" t="s">
        <v>19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20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A5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40014</v>
      </c>
      <c r="AM8" s="29"/>
      <c r="AN8" s="29"/>
      <c r="AO8" s="29"/>
      <c r="AP8" s="29"/>
      <c r="AQ8" s="29"/>
      <c r="AR8" s="29"/>
      <c r="AS8" s="29"/>
      <c r="AT8" s="7">
        <f>データ!$S$6</f>
        <v>186.79</v>
      </c>
      <c r="AU8" s="15"/>
      <c r="AV8" s="15"/>
      <c r="AW8" s="15"/>
      <c r="AX8" s="15"/>
      <c r="AY8" s="15"/>
      <c r="AZ8" s="15"/>
      <c r="BA8" s="15"/>
      <c r="BB8" s="27">
        <f>データ!$T$6</f>
        <v>214.22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17</v>
      </c>
      <c r="BM8" s="46"/>
      <c r="BN8" s="53" t="s">
        <v>22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24</v>
      </c>
      <c r="C9" s="13"/>
      <c r="D9" s="13"/>
      <c r="E9" s="13"/>
      <c r="F9" s="13"/>
      <c r="G9" s="13"/>
      <c r="H9" s="13"/>
      <c r="I9" s="5" t="s">
        <v>26</v>
      </c>
      <c r="J9" s="13"/>
      <c r="K9" s="13"/>
      <c r="L9" s="13"/>
      <c r="M9" s="13"/>
      <c r="N9" s="13"/>
      <c r="O9" s="22"/>
      <c r="P9" s="25" t="s">
        <v>27</v>
      </c>
      <c r="Q9" s="25"/>
      <c r="R9" s="25"/>
      <c r="S9" s="25"/>
      <c r="T9" s="25"/>
      <c r="U9" s="25"/>
      <c r="V9" s="25"/>
      <c r="W9" s="25" t="s">
        <v>25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30</v>
      </c>
      <c r="AM9" s="25"/>
      <c r="AN9" s="25"/>
      <c r="AO9" s="25"/>
      <c r="AP9" s="25"/>
      <c r="AQ9" s="25"/>
      <c r="AR9" s="25"/>
      <c r="AS9" s="25"/>
      <c r="AT9" s="5" t="s">
        <v>32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34</v>
      </c>
      <c r="BM9" s="47"/>
      <c r="BN9" s="54" t="s">
        <v>35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49.32</v>
      </c>
      <c r="J10" s="15"/>
      <c r="K10" s="15"/>
      <c r="L10" s="15"/>
      <c r="M10" s="15"/>
      <c r="N10" s="15"/>
      <c r="O10" s="24"/>
      <c r="P10" s="27">
        <f>データ!$P$6</f>
        <v>94.49</v>
      </c>
      <c r="Q10" s="27"/>
      <c r="R10" s="27"/>
      <c r="S10" s="27"/>
      <c r="T10" s="27"/>
      <c r="U10" s="27"/>
      <c r="V10" s="27"/>
      <c r="W10" s="29">
        <f>データ!$Q$6</f>
        <v>3619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37548</v>
      </c>
      <c r="AM10" s="29"/>
      <c r="AN10" s="29"/>
      <c r="AO10" s="29"/>
      <c r="AP10" s="29"/>
      <c r="AQ10" s="29"/>
      <c r="AR10" s="29"/>
      <c r="AS10" s="29"/>
      <c r="AT10" s="7">
        <f>データ!$V$6</f>
        <v>68.05</v>
      </c>
      <c r="AU10" s="15"/>
      <c r="AV10" s="15"/>
      <c r="AW10" s="15"/>
      <c r="AX10" s="15"/>
      <c r="AY10" s="15"/>
      <c r="AZ10" s="15"/>
      <c r="BA10" s="15"/>
      <c r="BB10" s="27">
        <f>データ!$W$6</f>
        <v>551.77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37</v>
      </c>
      <c r="BM10" s="48"/>
      <c r="BN10" s="55" t="s">
        <v>39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41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44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109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45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110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14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108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47</v>
      </c>
      <c r="C84" s="12"/>
      <c r="D84" s="12"/>
      <c r="E84" s="12" t="s">
        <v>48</v>
      </c>
      <c r="F84" s="12" t="s">
        <v>50</v>
      </c>
      <c r="G84" s="12" t="s">
        <v>52</v>
      </c>
      <c r="H84" s="12" t="s">
        <v>46</v>
      </c>
      <c r="I84" s="12" t="s">
        <v>15</v>
      </c>
      <c r="J84" s="12" t="s">
        <v>31</v>
      </c>
      <c r="K84" s="12" t="s">
        <v>53</v>
      </c>
      <c r="L84" s="12" t="s">
        <v>54</v>
      </c>
      <c r="M84" s="12" t="s">
        <v>36</v>
      </c>
      <c r="N84" s="12" t="s">
        <v>56</v>
      </c>
      <c r="O84" s="12" t="s">
        <v>58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1NV5CHw+AGBrY9QptnIM4QxGTSRgPERn8PLi1lyhYvvi1oo4grIpp5DWpbXbPsRGfSHUoR0s7LPAsnjgagc93Q==" saltValue="0nWPGQLJN+zX3ZNgNV5Ddg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51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60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21</v>
      </c>
      <c r="B3" s="67" t="s">
        <v>55</v>
      </c>
      <c r="C3" s="67" t="s">
        <v>62</v>
      </c>
      <c r="D3" s="67" t="s">
        <v>40</v>
      </c>
      <c r="E3" s="67" t="s">
        <v>7</v>
      </c>
      <c r="F3" s="67" t="s">
        <v>6</v>
      </c>
      <c r="G3" s="67" t="s">
        <v>28</v>
      </c>
      <c r="H3" s="74" t="s">
        <v>33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59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13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63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49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43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64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65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67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68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69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29</v>
      </c>
      <c r="B5" s="69"/>
      <c r="C5" s="69"/>
      <c r="D5" s="69"/>
      <c r="E5" s="69"/>
      <c r="F5" s="69"/>
      <c r="G5" s="69"/>
      <c r="H5" s="76" t="s">
        <v>61</v>
      </c>
      <c r="I5" s="76" t="s">
        <v>70</v>
      </c>
      <c r="J5" s="76" t="s">
        <v>71</v>
      </c>
      <c r="K5" s="76" t="s">
        <v>72</v>
      </c>
      <c r="L5" s="76" t="s">
        <v>73</v>
      </c>
      <c r="M5" s="76" t="s">
        <v>8</v>
      </c>
      <c r="N5" s="76" t="s">
        <v>74</v>
      </c>
      <c r="O5" s="76" t="s">
        <v>75</v>
      </c>
      <c r="P5" s="76" t="s">
        <v>76</v>
      </c>
      <c r="Q5" s="76" t="s">
        <v>77</v>
      </c>
      <c r="R5" s="76" t="s">
        <v>78</v>
      </c>
      <c r="S5" s="76" t="s">
        <v>79</v>
      </c>
      <c r="T5" s="76" t="s">
        <v>66</v>
      </c>
      <c r="U5" s="76" t="s">
        <v>80</v>
      </c>
      <c r="V5" s="76" t="s">
        <v>81</v>
      </c>
      <c r="W5" s="76" t="s">
        <v>82</v>
      </c>
      <c r="X5" s="76" t="s">
        <v>83</v>
      </c>
      <c r="Y5" s="76" t="s">
        <v>84</v>
      </c>
      <c r="Z5" s="76" t="s">
        <v>85</v>
      </c>
      <c r="AA5" s="76" t="s">
        <v>86</v>
      </c>
      <c r="AB5" s="76" t="s">
        <v>87</v>
      </c>
      <c r="AC5" s="76" t="s">
        <v>88</v>
      </c>
      <c r="AD5" s="76" t="s">
        <v>90</v>
      </c>
      <c r="AE5" s="76" t="s">
        <v>91</v>
      </c>
      <c r="AF5" s="76" t="s">
        <v>92</v>
      </c>
      <c r="AG5" s="76" t="s">
        <v>93</v>
      </c>
      <c r="AH5" s="76" t="s">
        <v>47</v>
      </c>
      <c r="AI5" s="76" t="s">
        <v>83</v>
      </c>
      <c r="AJ5" s="76" t="s">
        <v>84</v>
      </c>
      <c r="AK5" s="76" t="s">
        <v>85</v>
      </c>
      <c r="AL5" s="76" t="s">
        <v>86</v>
      </c>
      <c r="AM5" s="76" t="s">
        <v>87</v>
      </c>
      <c r="AN5" s="76" t="s">
        <v>88</v>
      </c>
      <c r="AO5" s="76" t="s">
        <v>90</v>
      </c>
      <c r="AP5" s="76" t="s">
        <v>91</v>
      </c>
      <c r="AQ5" s="76" t="s">
        <v>92</v>
      </c>
      <c r="AR5" s="76" t="s">
        <v>93</v>
      </c>
      <c r="AS5" s="76" t="s">
        <v>89</v>
      </c>
      <c r="AT5" s="76" t="s">
        <v>83</v>
      </c>
      <c r="AU5" s="76" t="s">
        <v>84</v>
      </c>
      <c r="AV5" s="76" t="s">
        <v>85</v>
      </c>
      <c r="AW5" s="76" t="s">
        <v>86</v>
      </c>
      <c r="AX5" s="76" t="s">
        <v>87</v>
      </c>
      <c r="AY5" s="76" t="s">
        <v>88</v>
      </c>
      <c r="AZ5" s="76" t="s">
        <v>90</v>
      </c>
      <c r="BA5" s="76" t="s">
        <v>91</v>
      </c>
      <c r="BB5" s="76" t="s">
        <v>92</v>
      </c>
      <c r="BC5" s="76" t="s">
        <v>93</v>
      </c>
      <c r="BD5" s="76" t="s">
        <v>89</v>
      </c>
      <c r="BE5" s="76" t="s">
        <v>83</v>
      </c>
      <c r="BF5" s="76" t="s">
        <v>84</v>
      </c>
      <c r="BG5" s="76" t="s">
        <v>85</v>
      </c>
      <c r="BH5" s="76" t="s">
        <v>86</v>
      </c>
      <c r="BI5" s="76" t="s">
        <v>87</v>
      </c>
      <c r="BJ5" s="76" t="s">
        <v>88</v>
      </c>
      <c r="BK5" s="76" t="s">
        <v>90</v>
      </c>
      <c r="BL5" s="76" t="s">
        <v>91</v>
      </c>
      <c r="BM5" s="76" t="s">
        <v>92</v>
      </c>
      <c r="BN5" s="76" t="s">
        <v>93</v>
      </c>
      <c r="BO5" s="76" t="s">
        <v>89</v>
      </c>
      <c r="BP5" s="76" t="s">
        <v>83</v>
      </c>
      <c r="BQ5" s="76" t="s">
        <v>84</v>
      </c>
      <c r="BR5" s="76" t="s">
        <v>85</v>
      </c>
      <c r="BS5" s="76" t="s">
        <v>86</v>
      </c>
      <c r="BT5" s="76" t="s">
        <v>87</v>
      </c>
      <c r="BU5" s="76" t="s">
        <v>88</v>
      </c>
      <c r="BV5" s="76" t="s">
        <v>90</v>
      </c>
      <c r="BW5" s="76" t="s">
        <v>91</v>
      </c>
      <c r="BX5" s="76" t="s">
        <v>92</v>
      </c>
      <c r="BY5" s="76" t="s">
        <v>93</v>
      </c>
      <c r="BZ5" s="76" t="s">
        <v>89</v>
      </c>
      <c r="CA5" s="76" t="s">
        <v>83</v>
      </c>
      <c r="CB5" s="76" t="s">
        <v>84</v>
      </c>
      <c r="CC5" s="76" t="s">
        <v>85</v>
      </c>
      <c r="CD5" s="76" t="s">
        <v>86</v>
      </c>
      <c r="CE5" s="76" t="s">
        <v>87</v>
      </c>
      <c r="CF5" s="76" t="s">
        <v>88</v>
      </c>
      <c r="CG5" s="76" t="s">
        <v>90</v>
      </c>
      <c r="CH5" s="76" t="s">
        <v>91</v>
      </c>
      <c r="CI5" s="76" t="s">
        <v>92</v>
      </c>
      <c r="CJ5" s="76" t="s">
        <v>93</v>
      </c>
      <c r="CK5" s="76" t="s">
        <v>89</v>
      </c>
      <c r="CL5" s="76" t="s">
        <v>83</v>
      </c>
      <c r="CM5" s="76" t="s">
        <v>84</v>
      </c>
      <c r="CN5" s="76" t="s">
        <v>85</v>
      </c>
      <c r="CO5" s="76" t="s">
        <v>86</v>
      </c>
      <c r="CP5" s="76" t="s">
        <v>87</v>
      </c>
      <c r="CQ5" s="76" t="s">
        <v>88</v>
      </c>
      <c r="CR5" s="76" t="s">
        <v>90</v>
      </c>
      <c r="CS5" s="76" t="s">
        <v>91</v>
      </c>
      <c r="CT5" s="76" t="s">
        <v>92</v>
      </c>
      <c r="CU5" s="76" t="s">
        <v>93</v>
      </c>
      <c r="CV5" s="76" t="s">
        <v>89</v>
      </c>
      <c r="CW5" s="76" t="s">
        <v>83</v>
      </c>
      <c r="CX5" s="76" t="s">
        <v>84</v>
      </c>
      <c r="CY5" s="76" t="s">
        <v>85</v>
      </c>
      <c r="CZ5" s="76" t="s">
        <v>86</v>
      </c>
      <c r="DA5" s="76" t="s">
        <v>87</v>
      </c>
      <c r="DB5" s="76" t="s">
        <v>88</v>
      </c>
      <c r="DC5" s="76" t="s">
        <v>90</v>
      </c>
      <c r="DD5" s="76" t="s">
        <v>91</v>
      </c>
      <c r="DE5" s="76" t="s">
        <v>92</v>
      </c>
      <c r="DF5" s="76" t="s">
        <v>93</v>
      </c>
      <c r="DG5" s="76" t="s">
        <v>89</v>
      </c>
      <c r="DH5" s="76" t="s">
        <v>83</v>
      </c>
      <c r="DI5" s="76" t="s">
        <v>84</v>
      </c>
      <c r="DJ5" s="76" t="s">
        <v>85</v>
      </c>
      <c r="DK5" s="76" t="s">
        <v>86</v>
      </c>
      <c r="DL5" s="76" t="s">
        <v>87</v>
      </c>
      <c r="DM5" s="76" t="s">
        <v>88</v>
      </c>
      <c r="DN5" s="76" t="s">
        <v>90</v>
      </c>
      <c r="DO5" s="76" t="s">
        <v>91</v>
      </c>
      <c r="DP5" s="76" t="s">
        <v>92</v>
      </c>
      <c r="DQ5" s="76" t="s">
        <v>93</v>
      </c>
      <c r="DR5" s="76" t="s">
        <v>89</v>
      </c>
      <c r="DS5" s="76" t="s">
        <v>83</v>
      </c>
      <c r="DT5" s="76" t="s">
        <v>84</v>
      </c>
      <c r="DU5" s="76" t="s">
        <v>85</v>
      </c>
      <c r="DV5" s="76" t="s">
        <v>86</v>
      </c>
      <c r="DW5" s="76" t="s">
        <v>87</v>
      </c>
      <c r="DX5" s="76" t="s">
        <v>88</v>
      </c>
      <c r="DY5" s="76" t="s">
        <v>90</v>
      </c>
      <c r="DZ5" s="76" t="s">
        <v>91</v>
      </c>
      <c r="EA5" s="76" t="s">
        <v>92</v>
      </c>
      <c r="EB5" s="76" t="s">
        <v>93</v>
      </c>
      <c r="EC5" s="76" t="s">
        <v>89</v>
      </c>
      <c r="ED5" s="76" t="s">
        <v>83</v>
      </c>
      <c r="EE5" s="76" t="s">
        <v>84</v>
      </c>
      <c r="EF5" s="76" t="s">
        <v>85</v>
      </c>
      <c r="EG5" s="76" t="s">
        <v>86</v>
      </c>
      <c r="EH5" s="76" t="s">
        <v>87</v>
      </c>
      <c r="EI5" s="76" t="s">
        <v>88</v>
      </c>
      <c r="EJ5" s="76" t="s">
        <v>90</v>
      </c>
      <c r="EK5" s="76" t="s">
        <v>91</v>
      </c>
      <c r="EL5" s="76" t="s">
        <v>92</v>
      </c>
      <c r="EM5" s="76" t="s">
        <v>93</v>
      </c>
      <c r="EN5" s="76" t="s">
        <v>89</v>
      </c>
    </row>
    <row r="6" spans="1:144" s="64" customFormat="1">
      <c r="A6" s="65" t="s">
        <v>94</v>
      </c>
      <c r="B6" s="70">
        <f t="shared" ref="B6:W6" si="1">B7</f>
        <v>2024</v>
      </c>
      <c r="C6" s="70">
        <f t="shared" si="1"/>
        <v>82155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茨城県　北茨城市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A5</v>
      </c>
      <c r="M6" s="70" t="str">
        <f t="shared" si="1"/>
        <v>非設置</v>
      </c>
      <c r="N6" s="79" t="str">
        <f t="shared" si="1"/>
        <v>-</v>
      </c>
      <c r="O6" s="79">
        <f t="shared" si="1"/>
        <v>49.32</v>
      </c>
      <c r="P6" s="79">
        <f t="shared" si="1"/>
        <v>94.49</v>
      </c>
      <c r="Q6" s="79">
        <f t="shared" si="1"/>
        <v>3619</v>
      </c>
      <c r="R6" s="79">
        <f t="shared" si="1"/>
        <v>40014</v>
      </c>
      <c r="S6" s="79">
        <f t="shared" si="1"/>
        <v>186.79</v>
      </c>
      <c r="T6" s="79">
        <f t="shared" si="1"/>
        <v>214.22</v>
      </c>
      <c r="U6" s="79">
        <f t="shared" si="1"/>
        <v>37548</v>
      </c>
      <c r="V6" s="79">
        <f t="shared" si="1"/>
        <v>68.05</v>
      </c>
      <c r="W6" s="79">
        <f t="shared" si="1"/>
        <v>551.77</v>
      </c>
      <c r="X6" s="85">
        <f t="shared" ref="X6:AG6" si="2">IF(X7="",NA(),X7)</f>
        <v>118.75</v>
      </c>
      <c r="Y6" s="85">
        <f t="shared" si="2"/>
        <v>119.18</v>
      </c>
      <c r="Z6" s="85">
        <f t="shared" si="2"/>
        <v>102.1</v>
      </c>
      <c r="AA6" s="85">
        <f t="shared" si="2"/>
        <v>102.65</v>
      </c>
      <c r="AB6" s="85">
        <f t="shared" si="2"/>
        <v>102.99</v>
      </c>
      <c r="AC6" s="85">
        <f t="shared" si="2"/>
        <v>108.83</v>
      </c>
      <c r="AD6" s="85">
        <f t="shared" si="2"/>
        <v>109.23</v>
      </c>
      <c r="AE6" s="85">
        <f t="shared" si="2"/>
        <v>108.04</v>
      </c>
      <c r="AF6" s="85">
        <f t="shared" si="2"/>
        <v>107.49</v>
      </c>
      <c r="AG6" s="85">
        <f t="shared" si="2"/>
        <v>107.15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4.34</v>
      </c>
      <c r="AO6" s="85">
        <f t="shared" si="3"/>
        <v>4.6900000000000004</v>
      </c>
      <c r="AP6" s="85">
        <f t="shared" si="3"/>
        <v>4.72</v>
      </c>
      <c r="AQ6" s="85">
        <f t="shared" si="3"/>
        <v>5.76</v>
      </c>
      <c r="AR6" s="85">
        <f t="shared" si="3"/>
        <v>4.74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46.76</v>
      </c>
      <c r="AU6" s="85">
        <f t="shared" si="4"/>
        <v>219.31</v>
      </c>
      <c r="AV6" s="85">
        <f t="shared" si="4"/>
        <v>186.39</v>
      </c>
      <c r="AW6" s="85">
        <f t="shared" si="4"/>
        <v>157.68</v>
      </c>
      <c r="AX6" s="85">
        <f t="shared" si="4"/>
        <v>127.66</v>
      </c>
      <c r="AY6" s="85">
        <f t="shared" si="4"/>
        <v>327.77</v>
      </c>
      <c r="AZ6" s="85">
        <f t="shared" si="4"/>
        <v>338.02</v>
      </c>
      <c r="BA6" s="85">
        <f t="shared" si="4"/>
        <v>345.94</v>
      </c>
      <c r="BB6" s="85">
        <f t="shared" si="4"/>
        <v>329.7</v>
      </c>
      <c r="BC6" s="85">
        <f t="shared" si="4"/>
        <v>319.99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510.54</v>
      </c>
      <c r="BF6" s="85">
        <f t="shared" si="5"/>
        <v>658.72</v>
      </c>
      <c r="BG6" s="85">
        <f t="shared" si="5"/>
        <v>635.08000000000004</v>
      </c>
      <c r="BH6" s="85">
        <f t="shared" si="5"/>
        <v>789.4</v>
      </c>
      <c r="BI6" s="85">
        <f t="shared" si="5"/>
        <v>594.33000000000004</v>
      </c>
      <c r="BJ6" s="85">
        <f t="shared" si="5"/>
        <v>397.1</v>
      </c>
      <c r="BK6" s="85">
        <f t="shared" si="5"/>
        <v>379.91</v>
      </c>
      <c r="BL6" s="85">
        <f t="shared" si="5"/>
        <v>386.61</v>
      </c>
      <c r="BM6" s="85">
        <f t="shared" si="5"/>
        <v>381.56</v>
      </c>
      <c r="BN6" s="85">
        <f t="shared" si="5"/>
        <v>365.55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113.46</v>
      </c>
      <c r="BQ6" s="85">
        <f t="shared" si="6"/>
        <v>110.85</v>
      </c>
      <c r="BR6" s="85">
        <f t="shared" si="6"/>
        <v>93.93</v>
      </c>
      <c r="BS6" s="85">
        <f t="shared" si="6"/>
        <v>76.209999999999994</v>
      </c>
      <c r="BT6" s="85">
        <f t="shared" si="6"/>
        <v>99.47</v>
      </c>
      <c r="BU6" s="85">
        <f t="shared" si="6"/>
        <v>95.79</v>
      </c>
      <c r="BV6" s="85">
        <f t="shared" si="6"/>
        <v>98.3</v>
      </c>
      <c r="BW6" s="85">
        <f t="shared" si="6"/>
        <v>93.82</v>
      </c>
      <c r="BX6" s="85">
        <f t="shared" si="6"/>
        <v>95.04</v>
      </c>
      <c r="BY6" s="85">
        <f t="shared" si="6"/>
        <v>95.42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170.19</v>
      </c>
      <c r="CB6" s="85">
        <f t="shared" si="7"/>
        <v>174.91</v>
      </c>
      <c r="CC6" s="85">
        <f t="shared" si="7"/>
        <v>207.03</v>
      </c>
      <c r="CD6" s="85">
        <f t="shared" si="7"/>
        <v>206.85</v>
      </c>
      <c r="CE6" s="85">
        <f t="shared" si="7"/>
        <v>196.67</v>
      </c>
      <c r="CF6" s="85">
        <f t="shared" si="7"/>
        <v>171.13</v>
      </c>
      <c r="CG6" s="85">
        <f t="shared" si="7"/>
        <v>173.7</v>
      </c>
      <c r="CH6" s="85">
        <f t="shared" si="7"/>
        <v>178.94</v>
      </c>
      <c r="CI6" s="85">
        <f t="shared" si="7"/>
        <v>180.19</v>
      </c>
      <c r="CJ6" s="85">
        <f t="shared" si="7"/>
        <v>184.25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56.62</v>
      </c>
      <c r="CM6" s="85">
        <f t="shared" si="8"/>
        <v>56.24</v>
      </c>
      <c r="CN6" s="85">
        <f t="shared" si="8"/>
        <v>55.31</v>
      </c>
      <c r="CO6" s="85">
        <f t="shared" si="8"/>
        <v>53.92</v>
      </c>
      <c r="CP6" s="85">
        <f t="shared" si="8"/>
        <v>54.53</v>
      </c>
      <c r="CQ6" s="85">
        <f t="shared" si="8"/>
        <v>60.12</v>
      </c>
      <c r="CR6" s="85">
        <f t="shared" si="8"/>
        <v>60.34</v>
      </c>
      <c r="CS6" s="85">
        <f t="shared" si="8"/>
        <v>59.54</v>
      </c>
      <c r="CT6" s="85">
        <f t="shared" si="8"/>
        <v>59.26</v>
      </c>
      <c r="CU6" s="85">
        <f t="shared" si="8"/>
        <v>60.44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81.48</v>
      </c>
      <c r="CX6" s="85">
        <f t="shared" si="9"/>
        <v>81.739999999999995</v>
      </c>
      <c r="CY6" s="85">
        <f t="shared" si="9"/>
        <v>81.87</v>
      </c>
      <c r="CZ6" s="85">
        <f t="shared" si="9"/>
        <v>81.99</v>
      </c>
      <c r="DA6" s="85">
        <f t="shared" si="9"/>
        <v>82.1</v>
      </c>
      <c r="DB6" s="85">
        <f t="shared" si="9"/>
        <v>84.24</v>
      </c>
      <c r="DC6" s="85">
        <f t="shared" si="9"/>
        <v>84.19</v>
      </c>
      <c r="DD6" s="85">
        <f t="shared" si="9"/>
        <v>83.93</v>
      </c>
      <c r="DE6" s="85">
        <f t="shared" si="9"/>
        <v>83.84</v>
      </c>
      <c r="DF6" s="85">
        <f t="shared" si="9"/>
        <v>83.39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55.71</v>
      </c>
      <c r="DI6" s="85">
        <f t="shared" si="10"/>
        <v>49.16</v>
      </c>
      <c r="DJ6" s="85">
        <f t="shared" si="10"/>
        <v>50.6</v>
      </c>
      <c r="DK6" s="85">
        <f t="shared" si="10"/>
        <v>51.12</v>
      </c>
      <c r="DL6" s="85">
        <f t="shared" si="10"/>
        <v>52.51</v>
      </c>
      <c r="DM6" s="85">
        <f t="shared" si="10"/>
        <v>48.83</v>
      </c>
      <c r="DN6" s="85">
        <f t="shared" si="10"/>
        <v>49.96</v>
      </c>
      <c r="DO6" s="85">
        <f t="shared" si="10"/>
        <v>50.82</v>
      </c>
      <c r="DP6" s="85">
        <f t="shared" si="10"/>
        <v>51.82</v>
      </c>
      <c r="DQ6" s="85">
        <f t="shared" si="10"/>
        <v>52.53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31.3</v>
      </c>
      <c r="DT6" s="85">
        <f t="shared" si="11"/>
        <v>31.18</v>
      </c>
      <c r="DU6" s="85">
        <f t="shared" si="11"/>
        <v>32.270000000000003</v>
      </c>
      <c r="DV6" s="85">
        <f t="shared" si="11"/>
        <v>34.229999999999997</v>
      </c>
      <c r="DW6" s="85">
        <f t="shared" si="11"/>
        <v>35.28</v>
      </c>
      <c r="DX6" s="85">
        <f t="shared" si="11"/>
        <v>18.18</v>
      </c>
      <c r="DY6" s="85">
        <f t="shared" si="11"/>
        <v>19.32</v>
      </c>
      <c r="DZ6" s="85">
        <f t="shared" si="11"/>
        <v>21.16</v>
      </c>
      <c r="EA6" s="85">
        <f t="shared" si="11"/>
        <v>22.72</v>
      </c>
      <c r="EB6" s="85">
        <f t="shared" si="11"/>
        <v>24.16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0.31</v>
      </c>
      <c r="EE6" s="85">
        <f t="shared" si="12"/>
        <v>0.25</v>
      </c>
      <c r="EF6" s="85">
        <f t="shared" si="12"/>
        <v>0.61</v>
      </c>
      <c r="EG6" s="85">
        <f t="shared" si="12"/>
        <v>0.37</v>
      </c>
      <c r="EH6" s="85">
        <f t="shared" si="12"/>
        <v>0.49</v>
      </c>
      <c r="EI6" s="85">
        <f t="shared" si="12"/>
        <v>0.56999999999999995</v>
      </c>
      <c r="EJ6" s="85">
        <f t="shared" si="12"/>
        <v>0.52</v>
      </c>
      <c r="EK6" s="85">
        <f t="shared" si="12"/>
        <v>0.48</v>
      </c>
      <c r="EL6" s="85">
        <f t="shared" si="12"/>
        <v>0.48</v>
      </c>
      <c r="EM6" s="85">
        <f t="shared" si="12"/>
        <v>0.46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82155</v>
      </c>
      <c r="D7" s="71">
        <v>46</v>
      </c>
      <c r="E7" s="71">
        <v>1</v>
      </c>
      <c r="F7" s="71">
        <v>0</v>
      </c>
      <c r="G7" s="71">
        <v>1</v>
      </c>
      <c r="H7" s="71" t="s">
        <v>9</v>
      </c>
      <c r="I7" s="71" t="s">
        <v>95</v>
      </c>
      <c r="J7" s="71" t="s">
        <v>96</v>
      </c>
      <c r="K7" s="71" t="s">
        <v>97</v>
      </c>
      <c r="L7" s="71" t="s">
        <v>23</v>
      </c>
      <c r="M7" s="71" t="s">
        <v>4</v>
      </c>
      <c r="N7" s="80" t="s">
        <v>98</v>
      </c>
      <c r="O7" s="80">
        <v>49.32</v>
      </c>
      <c r="P7" s="80">
        <v>94.49</v>
      </c>
      <c r="Q7" s="80">
        <v>3619</v>
      </c>
      <c r="R7" s="80">
        <v>40014</v>
      </c>
      <c r="S7" s="80">
        <v>186.79</v>
      </c>
      <c r="T7" s="80">
        <v>214.22</v>
      </c>
      <c r="U7" s="80">
        <v>37548</v>
      </c>
      <c r="V7" s="80">
        <v>68.05</v>
      </c>
      <c r="W7" s="80">
        <v>551.77</v>
      </c>
      <c r="X7" s="80">
        <v>118.75</v>
      </c>
      <c r="Y7" s="80">
        <v>119.18</v>
      </c>
      <c r="Z7" s="80">
        <v>102.1</v>
      </c>
      <c r="AA7" s="80">
        <v>102.65</v>
      </c>
      <c r="AB7" s="80">
        <v>102.99</v>
      </c>
      <c r="AC7" s="80">
        <v>108.83</v>
      </c>
      <c r="AD7" s="80">
        <v>109.23</v>
      </c>
      <c r="AE7" s="80">
        <v>108.04</v>
      </c>
      <c r="AF7" s="80">
        <v>107.49</v>
      </c>
      <c r="AG7" s="80">
        <v>107.15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4.34</v>
      </c>
      <c r="AO7" s="80">
        <v>4.6900000000000004</v>
      </c>
      <c r="AP7" s="80">
        <v>4.72</v>
      </c>
      <c r="AQ7" s="80">
        <v>5.76</v>
      </c>
      <c r="AR7" s="80">
        <v>4.74</v>
      </c>
      <c r="AS7" s="80">
        <v>1.61</v>
      </c>
      <c r="AT7" s="80">
        <v>46.76</v>
      </c>
      <c r="AU7" s="80">
        <v>219.31</v>
      </c>
      <c r="AV7" s="80">
        <v>186.39</v>
      </c>
      <c r="AW7" s="80">
        <v>157.68</v>
      </c>
      <c r="AX7" s="80">
        <v>127.66</v>
      </c>
      <c r="AY7" s="80">
        <v>327.77</v>
      </c>
      <c r="AZ7" s="80">
        <v>338.02</v>
      </c>
      <c r="BA7" s="80">
        <v>345.94</v>
      </c>
      <c r="BB7" s="80">
        <v>329.7</v>
      </c>
      <c r="BC7" s="80">
        <v>319.99</v>
      </c>
      <c r="BD7" s="80">
        <v>239.69</v>
      </c>
      <c r="BE7" s="80">
        <v>510.54</v>
      </c>
      <c r="BF7" s="80">
        <v>658.72</v>
      </c>
      <c r="BG7" s="80">
        <v>635.08000000000004</v>
      </c>
      <c r="BH7" s="80">
        <v>789.4</v>
      </c>
      <c r="BI7" s="80">
        <v>594.33000000000004</v>
      </c>
      <c r="BJ7" s="80">
        <v>397.1</v>
      </c>
      <c r="BK7" s="80">
        <v>379.91</v>
      </c>
      <c r="BL7" s="80">
        <v>386.61</v>
      </c>
      <c r="BM7" s="80">
        <v>381.56</v>
      </c>
      <c r="BN7" s="80">
        <v>365.55</v>
      </c>
      <c r="BO7" s="80">
        <v>264.86</v>
      </c>
      <c r="BP7" s="80">
        <v>113.46</v>
      </c>
      <c r="BQ7" s="80">
        <v>110.85</v>
      </c>
      <c r="BR7" s="80">
        <v>93.93</v>
      </c>
      <c r="BS7" s="80">
        <v>76.209999999999994</v>
      </c>
      <c r="BT7" s="80">
        <v>99.47</v>
      </c>
      <c r="BU7" s="80">
        <v>95.79</v>
      </c>
      <c r="BV7" s="80">
        <v>98.3</v>
      </c>
      <c r="BW7" s="80">
        <v>93.82</v>
      </c>
      <c r="BX7" s="80">
        <v>95.04</v>
      </c>
      <c r="BY7" s="80">
        <v>95.42</v>
      </c>
      <c r="BZ7" s="80">
        <v>97.59</v>
      </c>
      <c r="CA7" s="80">
        <v>170.19</v>
      </c>
      <c r="CB7" s="80">
        <v>174.91</v>
      </c>
      <c r="CC7" s="80">
        <v>207.03</v>
      </c>
      <c r="CD7" s="80">
        <v>206.85</v>
      </c>
      <c r="CE7" s="80">
        <v>196.67</v>
      </c>
      <c r="CF7" s="80">
        <v>171.13</v>
      </c>
      <c r="CG7" s="80">
        <v>173.7</v>
      </c>
      <c r="CH7" s="80">
        <v>178.94</v>
      </c>
      <c r="CI7" s="80">
        <v>180.19</v>
      </c>
      <c r="CJ7" s="80">
        <v>184.25</v>
      </c>
      <c r="CK7" s="80">
        <v>181.66</v>
      </c>
      <c r="CL7" s="80">
        <v>56.62</v>
      </c>
      <c r="CM7" s="80">
        <v>56.24</v>
      </c>
      <c r="CN7" s="80">
        <v>55.31</v>
      </c>
      <c r="CO7" s="80">
        <v>53.92</v>
      </c>
      <c r="CP7" s="80">
        <v>54.53</v>
      </c>
      <c r="CQ7" s="80">
        <v>60.12</v>
      </c>
      <c r="CR7" s="80">
        <v>60.34</v>
      </c>
      <c r="CS7" s="80">
        <v>59.54</v>
      </c>
      <c r="CT7" s="80">
        <v>59.26</v>
      </c>
      <c r="CU7" s="80">
        <v>60.44</v>
      </c>
      <c r="CV7" s="80">
        <v>60.21</v>
      </c>
      <c r="CW7" s="80">
        <v>81.48</v>
      </c>
      <c r="CX7" s="80">
        <v>81.739999999999995</v>
      </c>
      <c r="CY7" s="80">
        <v>81.87</v>
      </c>
      <c r="CZ7" s="80">
        <v>81.99</v>
      </c>
      <c r="DA7" s="80">
        <v>82.1</v>
      </c>
      <c r="DB7" s="80">
        <v>84.24</v>
      </c>
      <c r="DC7" s="80">
        <v>84.19</v>
      </c>
      <c r="DD7" s="80">
        <v>83.93</v>
      </c>
      <c r="DE7" s="80">
        <v>83.84</v>
      </c>
      <c r="DF7" s="80">
        <v>83.39</v>
      </c>
      <c r="DG7" s="80">
        <v>89.21</v>
      </c>
      <c r="DH7" s="80">
        <v>55.71</v>
      </c>
      <c r="DI7" s="80">
        <v>49.16</v>
      </c>
      <c r="DJ7" s="80">
        <v>50.6</v>
      </c>
      <c r="DK7" s="80">
        <v>51.12</v>
      </c>
      <c r="DL7" s="80">
        <v>52.51</v>
      </c>
      <c r="DM7" s="80">
        <v>48.83</v>
      </c>
      <c r="DN7" s="80">
        <v>49.96</v>
      </c>
      <c r="DO7" s="80">
        <v>50.82</v>
      </c>
      <c r="DP7" s="80">
        <v>51.82</v>
      </c>
      <c r="DQ7" s="80">
        <v>52.53</v>
      </c>
      <c r="DR7" s="80">
        <v>52.41</v>
      </c>
      <c r="DS7" s="80">
        <v>31.3</v>
      </c>
      <c r="DT7" s="80">
        <v>31.18</v>
      </c>
      <c r="DU7" s="80">
        <v>32.270000000000003</v>
      </c>
      <c r="DV7" s="80">
        <v>34.229999999999997</v>
      </c>
      <c r="DW7" s="80">
        <v>35.28</v>
      </c>
      <c r="DX7" s="80">
        <v>18.18</v>
      </c>
      <c r="DY7" s="80">
        <v>19.32</v>
      </c>
      <c r="DZ7" s="80">
        <v>21.16</v>
      </c>
      <c r="EA7" s="80">
        <v>22.72</v>
      </c>
      <c r="EB7" s="80">
        <v>24.16</v>
      </c>
      <c r="EC7" s="80">
        <v>26.78</v>
      </c>
      <c r="ED7" s="80">
        <v>0.31</v>
      </c>
      <c r="EE7" s="80">
        <v>0.25</v>
      </c>
      <c r="EF7" s="80">
        <v>0.61</v>
      </c>
      <c r="EG7" s="80">
        <v>0.37</v>
      </c>
      <c r="EH7" s="80">
        <v>0.49</v>
      </c>
      <c r="EI7" s="80">
        <v>0.56999999999999995</v>
      </c>
      <c r="EJ7" s="80">
        <v>0.52</v>
      </c>
      <c r="EK7" s="80">
        <v>0.48</v>
      </c>
      <c r="EL7" s="80">
        <v>0.48</v>
      </c>
      <c r="EM7" s="80">
        <v>0.46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99</v>
      </c>
      <c r="C9" s="66" t="s">
        <v>100</v>
      </c>
      <c r="D9" s="66" t="s">
        <v>101</v>
      </c>
      <c r="E9" s="66" t="s">
        <v>102</v>
      </c>
      <c r="F9" s="66" t="s">
        <v>103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55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2025-12-12T09:12:55Z</dcterms:created>
  <dcterms:modified xsi:type="dcterms:W3CDTF">2026-03-02T02:13:07Z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2026-03-02T02:13:07Z</vt:filetime>
  </property>
</Properties>
</file>